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総務DATA\適格請求書（インボイス制度）\"/>
    </mc:Choice>
  </mc:AlternateContent>
  <xr:revisionPtr revIDLastSave="0" documentId="13_ncr:1_{5BD79B2E-2F4B-41FF-AC59-1E89472D1403}" xr6:coauthVersionLast="47" xr6:coauthVersionMax="47" xr10:uidLastSave="{00000000-0000-0000-0000-000000000000}"/>
  <bookViews>
    <workbookView xWindow="-120" yWindow="-120" windowWidth="20730" windowHeight="11160" xr2:uid="{7D6C3297-126E-4077-86AF-6F1EDBA18D6F}"/>
  </bookViews>
  <sheets>
    <sheet name="請求書" sheetId="3" r:id="rId1"/>
    <sheet name="控除分" sheetId="4" r:id="rId2"/>
    <sheet name="入力例　請求書" sheetId="5" r:id="rId3"/>
  </sheets>
  <definedNames>
    <definedName name="_xlnm.Print_Area" localSheetId="0">請求書!$A$1:$L$184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U8" i="3"/>
  <c r="A5" i="4"/>
  <c r="K1" i="4"/>
  <c r="J11" i="4"/>
  <c r="J10" i="4"/>
  <c r="I9" i="4" l="1"/>
  <c r="H8" i="4"/>
  <c r="H7" i="4"/>
  <c r="H6" i="4"/>
  <c r="H5" i="4"/>
  <c r="J1" i="4"/>
  <c r="O32" i="4"/>
  <c r="N32" i="4"/>
  <c r="L32" i="4"/>
  <c r="O31" i="4"/>
  <c r="N31" i="4"/>
  <c r="L31" i="4"/>
  <c r="O30" i="4"/>
  <c r="N30" i="4"/>
  <c r="L30" i="4"/>
  <c r="O29" i="4"/>
  <c r="N29" i="4"/>
  <c r="L29" i="4"/>
  <c r="O28" i="4"/>
  <c r="N28" i="4"/>
  <c r="L28" i="4"/>
  <c r="O27" i="4"/>
  <c r="N27" i="4"/>
  <c r="L27" i="4"/>
  <c r="O26" i="4"/>
  <c r="N26" i="4"/>
  <c r="L26" i="4"/>
  <c r="O25" i="4"/>
  <c r="N25" i="4"/>
  <c r="L25" i="4"/>
  <c r="O24" i="4"/>
  <c r="N24" i="4"/>
  <c r="L24" i="4"/>
  <c r="O23" i="4"/>
  <c r="N23" i="4"/>
  <c r="L23" i="4"/>
  <c r="O22" i="4"/>
  <c r="N22" i="4"/>
  <c r="L22" i="4"/>
  <c r="O21" i="4"/>
  <c r="N21" i="4"/>
  <c r="L21" i="4"/>
  <c r="O20" i="4"/>
  <c r="N20" i="4"/>
  <c r="L20" i="4"/>
  <c r="O19" i="4"/>
  <c r="N19" i="4"/>
  <c r="L19" i="4"/>
  <c r="O18" i="4"/>
  <c r="N18" i="4"/>
  <c r="L18" i="4"/>
  <c r="O17" i="4"/>
  <c r="N17" i="4"/>
  <c r="L17" i="4"/>
  <c r="O16" i="4"/>
  <c r="N16" i="4"/>
  <c r="L16" i="4"/>
  <c r="O15" i="4"/>
  <c r="N15" i="4"/>
  <c r="L15" i="4"/>
  <c r="O14" i="4"/>
  <c r="N14" i="4"/>
  <c r="L14" i="4"/>
  <c r="O13" i="4"/>
  <c r="N13" i="4"/>
  <c r="L13" i="4"/>
  <c r="P26" i="4" l="1"/>
  <c r="P18" i="4"/>
  <c r="P15" i="4"/>
  <c r="P30" i="4"/>
  <c r="P22" i="4"/>
  <c r="P14" i="4"/>
  <c r="P31" i="4"/>
  <c r="P23" i="4"/>
  <c r="P21" i="4"/>
  <c r="P24" i="4"/>
  <c r="P29" i="4"/>
  <c r="P32" i="4"/>
  <c r="N35" i="4"/>
  <c r="H36" i="4" s="1"/>
  <c r="L36" i="4" s="1"/>
  <c r="P16" i="4"/>
  <c r="P19" i="4"/>
  <c r="P17" i="4"/>
  <c r="P20" i="4"/>
  <c r="P25" i="4"/>
  <c r="P28" i="4"/>
  <c r="P13" i="4"/>
  <c r="P27" i="4"/>
  <c r="O35" i="4"/>
  <c r="H37" i="4" s="1"/>
  <c r="P35" i="4" l="1"/>
  <c r="H35" i="4" s="1"/>
  <c r="L35" i="4" s="1"/>
  <c r="L38" i="4" l="1"/>
  <c r="H38" i="4"/>
  <c r="O184" i="3"/>
  <c r="N184" i="3"/>
  <c r="L184" i="3"/>
  <c r="O183" i="3"/>
  <c r="N183" i="3"/>
  <c r="L183" i="3"/>
  <c r="O182" i="3"/>
  <c r="N182" i="3"/>
  <c r="L182" i="3"/>
  <c r="O181" i="3"/>
  <c r="N181" i="3"/>
  <c r="L181" i="3"/>
  <c r="O180" i="3"/>
  <c r="N180" i="3"/>
  <c r="L180" i="3"/>
  <c r="O179" i="3"/>
  <c r="N179" i="3"/>
  <c r="L179" i="3"/>
  <c r="O178" i="3"/>
  <c r="N178" i="3"/>
  <c r="L178" i="3"/>
  <c r="O177" i="3"/>
  <c r="N177" i="3"/>
  <c r="L177" i="3"/>
  <c r="O176" i="3"/>
  <c r="N176" i="3"/>
  <c r="L176" i="3"/>
  <c r="O175" i="3"/>
  <c r="N175" i="3"/>
  <c r="L175" i="3"/>
  <c r="O174" i="3"/>
  <c r="N174" i="3"/>
  <c r="L174" i="3"/>
  <c r="O173" i="3"/>
  <c r="N173" i="3"/>
  <c r="L173" i="3"/>
  <c r="O172" i="3"/>
  <c r="N172" i="3"/>
  <c r="L172" i="3"/>
  <c r="O171" i="3"/>
  <c r="N171" i="3"/>
  <c r="L171" i="3"/>
  <c r="O170" i="3"/>
  <c r="N170" i="3"/>
  <c r="L170" i="3"/>
  <c r="O169" i="3"/>
  <c r="N169" i="3"/>
  <c r="L169" i="3"/>
  <c r="O168" i="3"/>
  <c r="N168" i="3"/>
  <c r="L168" i="3"/>
  <c r="O167" i="3"/>
  <c r="N167" i="3"/>
  <c r="L167" i="3"/>
  <c r="O166" i="3"/>
  <c r="N166" i="3"/>
  <c r="L166" i="3"/>
  <c r="O165" i="3"/>
  <c r="N165" i="3"/>
  <c r="L165" i="3"/>
  <c r="O164" i="3"/>
  <c r="N164" i="3"/>
  <c r="L164" i="3"/>
  <c r="O163" i="3"/>
  <c r="N163" i="3"/>
  <c r="L163" i="3"/>
  <c r="O162" i="3"/>
  <c r="N162" i="3"/>
  <c r="L162" i="3"/>
  <c r="O161" i="3"/>
  <c r="N161" i="3"/>
  <c r="L161" i="3"/>
  <c r="O160" i="3"/>
  <c r="N160" i="3"/>
  <c r="L160" i="3"/>
  <c r="O159" i="3"/>
  <c r="N159" i="3"/>
  <c r="L159" i="3"/>
  <c r="O158" i="3"/>
  <c r="N158" i="3"/>
  <c r="L158" i="3"/>
  <c r="O157" i="3"/>
  <c r="N157" i="3"/>
  <c r="L157" i="3"/>
  <c r="O156" i="3"/>
  <c r="N156" i="3"/>
  <c r="L156" i="3"/>
  <c r="N155" i="3"/>
  <c r="L155" i="3"/>
  <c r="O155" i="3" s="1"/>
  <c r="O154" i="3"/>
  <c r="N154" i="3"/>
  <c r="L154" i="3"/>
  <c r="O147" i="3"/>
  <c r="N147" i="3"/>
  <c r="L147" i="3"/>
  <c r="O146" i="3"/>
  <c r="N146" i="3"/>
  <c r="L146" i="3"/>
  <c r="O145" i="3"/>
  <c r="N145" i="3"/>
  <c r="L145" i="3"/>
  <c r="O144" i="3"/>
  <c r="N144" i="3"/>
  <c r="L144" i="3"/>
  <c r="O143" i="3"/>
  <c r="N143" i="3"/>
  <c r="L143" i="3"/>
  <c r="O142" i="3"/>
  <c r="N142" i="3"/>
  <c r="L142" i="3"/>
  <c r="O141" i="3"/>
  <c r="N141" i="3"/>
  <c r="L141" i="3"/>
  <c r="O140" i="3"/>
  <c r="N140" i="3"/>
  <c r="L140" i="3"/>
  <c r="O139" i="3"/>
  <c r="N139" i="3"/>
  <c r="L139" i="3"/>
  <c r="O138" i="3"/>
  <c r="N138" i="3"/>
  <c r="L138" i="3"/>
  <c r="O137" i="3"/>
  <c r="N137" i="3"/>
  <c r="L137" i="3"/>
  <c r="O136" i="3"/>
  <c r="N136" i="3"/>
  <c r="L136" i="3"/>
  <c r="O135" i="3"/>
  <c r="N135" i="3"/>
  <c r="L135" i="3"/>
  <c r="O134" i="3"/>
  <c r="N134" i="3"/>
  <c r="L134" i="3"/>
  <c r="O133" i="3"/>
  <c r="N133" i="3"/>
  <c r="L133" i="3"/>
  <c r="O132" i="3"/>
  <c r="N132" i="3"/>
  <c r="L132" i="3"/>
  <c r="O131" i="3"/>
  <c r="N131" i="3"/>
  <c r="L131" i="3"/>
  <c r="O130" i="3"/>
  <c r="N130" i="3"/>
  <c r="L130" i="3"/>
  <c r="O129" i="3"/>
  <c r="N129" i="3"/>
  <c r="L129" i="3"/>
  <c r="O128" i="3"/>
  <c r="N128" i="3"/>
  <c r="L128" i="3"/>
  <c r="O127" i="3"/>
  <c r="N127" i="3"/>
  <c r="L127" i="3"/>
  <c r="O126" i="3"/>
  <c r="N126" i="3"/>
  <c r="L126" i="3"/>
  <c r="O125" i="3"/>
  <c r="N125" i="3"/>
  <c r="L125" i="3"/>
  <c r="O124" i="3"/>
  <c r="N124" i="3"/>
  <c r="L124" i="3"/>
  <c r="O123" i="3"/>
  <c r="N123" i="3"/>
  <c r="L123" i="3"/>
  <c r="O122" i="3"/>
  <c r="N122" i="3"/>
  <c r="L122" i="3"/>
  <c r="O121" i="3"/>
  <c r="N121" i="3"/>
  <c r="L121" i="3"/>
  <c r="O120" i="3"/>
  <c r="N120" i="3"/>
  <c r="L120" i="3"/>
  <c r="O119" i="3"/>
  <c r="N119" i="3"/>
  <c r="L119" i="3"/>
  <c r="N118" i="3"/>
  <c r="L118" i="3"/>
  <c r="O118" i="3" s="1"/>
  <c r="O117" i="3"/>
  <c r="L117" i="3"/>
  <c r="N117" i="3" s="1"/>
  <c r="O110" i="3"/>
  <c r="N110" i="3"/>
  <c r="L110" i="3"/>
  <c r="O109" i="3"/>
  <c r="N109" i="3"/>
  <c r="L109" i="3"/>
  <c r="O108" i="3"/>
  <c r="N108" i="3"/>
  <c r="L108" i="3"/>
  <c r="O107" i="3"/>
  <c r="N107" i="3"/>
  <c r="L107" i="3"/>
  <c r="O106" i="3"/>
  <c r="N106" i="3"/>
  <c r="L106" i="3"/>
  <c r="O105" i="3"/>
  <c r="N105" i="3"/>
  <c r="L105" i="3"/>
  <c r="O104" i="3"/>
  <c r="N104" i="3"/>
  <c r="L104" i="3"/>
  <c r="O103" i="3"/>
  <c r="N103" i="3"/>
  <c r="L103" i="3"/>
  <c r="O102" i="3"/>
  <c r="N102" i="3"/>
  <c r="L102" i="3"/>
  <c r="O101" i="3"/>
  <c r="N101" i="3"/>
  <c r="L101" i="3"/>
  <c r="O100" i="3"/>
  <c r="N100" i="3"/>
  <c r="L100" i="3"/>
  <c r="O99" i="3"/>
  <c r="N99" i="3"/>
  <c r="L99" i="3"/>
  <c r="O98" i="3"/>
  <c r="N98" i="3"/>
  <c r="L98" i="3"/>
  <c r="O97" i="3"/>
  <c r="N97" i="3"/>
  <c r="L97" i="3"/>
  <c r="O96" i="3"/>
  <c r="N96" i="3"/>
  <c r="L96" i="3"/>
  <c r="O95" i="3"/>
  <c r="N95" i="3"/>
  <c r="L95" i="3"/>
  <c r="O94" i="3"/>
  <c r="N94" i="3"/>
  <c r="L94" i="3"/>
  <c r="O93" i="3"/>
  <c r="N93" i="3"/>
  <c r="L93" i="3"/>
  <c r="O92" i="3"/>
  <c r="N92" i="3"/>
  <c r="L92" i="3"/>
  <c r="O91" i="3"/>
  <c r="N91" i="3"/>
  <c r="L91" i="3"/>
  <c r="O90" i="3"/>
  <c r="N90" i="3"/>
  <c r="L90" i="3"/>
  <c r="O89" i="3"/>
  <c r="N89" i="3"/>
  <c r="L89" i="3"/>
  <c r="O88" i="3"/>
  <c r="N88" i="3"/>
  <c r="L88" i="3"/>
  <c r="O87" i="3"/>
  <c r="N87" i="3"/>
  <c r="L87" i="3"/>
  <c r="O86" i="3"/>
  <c r="N86" i="3"/>
  <c r="L86" i="3"/>
  <c r="O85" i="3"/>
  <c r="N85" i="3"/>
  <c r="L85" i="3"/>
  <c r="O84" i="3"/>
  <c r="N84" i="3"/>
  <c r="L84" i="3"/>
  <c r="O83" i="3"/>
  <c r="N83" i="3"/>
  <c r="L83" i="3"/>
  <c r="O82" i="3"/>
  <c r="N82" i="3"/>
  <c r="L82" i="3"/>
  <c r="N81" i="3"/>
  <c r="L81" i="3"/>
  <c r="O81" i="3" s="1"/>
  <c r="O80" i="3"/>
  <c r="L80" i="3"/>
  <c r="N80" i="3" s="1"/>
  <c r="O73" i="3"/>
  <c r="N73" i="3"/>
  <c r="O72" i="3"/>
  <c r="N72" i="3"/>
  <c r="O71" i="3"/>
  <c r="N71" i="3"/>
  <c r="O70" i="3"/>
  <c r="N70" i="3"/>
  <c r="O69" i="3"/>
  <c r="N69" i="3"/>
  <c r="O68" i="3"/>
  <c r="N68" i="3"/>
  <c r="O67" i="3"/>
  <c r="N67" i="3"/>
  <c r="O66" i="3"/>
  <c r="N66" i="3"/>
  <c r="O65" i="3"/>
  <c r="N65" i="3"/>
  <c r="O64" i="3"/>
  <c r="N64" i="3"/>
  <c r="O63" i="3"/>
  <c r="N63" i="3"/>
  <c r="O62" i="3"/>
  <c r="N62" i="3"/>
  <c r="O61" i="3"/>
  <c r="N61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N44" i="3"/>
  <c r="O43" i="3"/>
  <c r="L69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73" i="3"/>
  <c r="L72" i="3"/>
  <c r="L71" i="3"/>
  <c r="L70" i="3"/>
  <c r="L68" i="3"/>
  <c r="L67" i="3"/>
  <c r="L66" i="3"/>
  <c r="L65" i="3"/>
  <c r="L49" i="3"/>
  <c r="L48" i="3"/>
  <c r="L47" i="3"/>
  <c r="L46" i="3"/>
  <c r="L45" i="3"/>
  <c r="L44" i="3"/>
  <c r="O44" i="3" s="1"/>
  <c r="L43" i="3"/>
  <c r="N43" i="3" s="1"/>
  <c r="O26" i="3"/>
  <c r="N26" i="3"/>
  <c r="L26" i="3"/>
  <c r="O25" i="3"/>
  <c r="N25" i="3"/>
  <c r="L25" i="3"/>
  <c r="O24" i="3"/>
  <c r="N24" i="3"/>
  <c r="L24" i="3"/>
  <c r="O23" i="3"/>
  <c r="N23" i="3"/>
  <c r="L23" i="3"/>
  <c r="O22" i="3"/>
  <c r="N22" i="3"/>
  <c r="L22" i="3"/>
  <c r="O21" i="3"/>
  <c r="N21" i="3"/>
  <c r="L21" i="3"/>
  <c r="O20" i="3"/>
  <c r="N20" i="3"/>
  <c r="L20" i="3"/>
  <c r="N19" i="3"/>
  <c r="L19" i="3"/>
  <c r="O19" i="3" s="1"/>
  <c r="O18" i="3"/>
  <c r="N18" i="3"/>
  <c r="L18" i="3"/>
  <c r="N17" i="3"/>
  <c r="L17" i="3"/>
  <c r="O17" i="3" s="1"/>
  <c r="O16" i="3"/>
  <c r="N16" i="3"/>
  <c r="L16" i="3"/>
  <c r="O15" i="3"/>
  <c r="N15" i="3"/>
  <c r="L15" i="3"/>
  <c r="O14" i="3"/>
  <c r="N14" i="3"/>
  <c r="L14" i="3"/>
  <c r="O13" i="3"/>
  <c r="L13" i="3"/>
  <c r="N13" i="3" s="1"/>
  <c r="L1" i="4"/>
  <c r="P135" i="3" l="1"/>
  <c r="P143" i="3"/>
  <c r="P160" i="3"/>
  <c r="P168" i="3"/>
  <c r="P176" i="3"/>
  <c r="P182" i="3"/>
  <c r="A30" i="3"/>
  <c r="P169" i="3"/>
  <c r="P174" i="3"/>
  <c r="P178" i="3"/>
  <c r="P120" i="3"/>
  <c r="P131" i="3"/>
  <c r="P136" i="3"/>
  <c r="P147" i="3"/>
  <c r="P164" i="3"/>
  <c r="P129" i="3"/>
  <c r="P145" i="3"/>
  <c r="P123" i="3"/>
  <c r="P125" i="3"/>
  <c r="P133" i="3"/>
  <c r="P141" i="3"/>
  <c r="P172" i="3"/>
  <c r="P127" i="3"/>
  <c r="P162" i="3"/>
  <c r="P180" i="3"/>
  <c r="P121" i="3"/>
  <c r="P137" i="3"/>
  <c r="P156" i="3"/>
  <c r="P177" i="3"/>
  <c r="P108" i="3"/>
  <c r="P119" i="3"/>
  <c r="P154" i="3"/>
  <c r="P165" i="3"/>
  <c r="P170" i="3"/>
  <c r="P173" i="3"/>
  <c r="P181" i="3"/>
  <c r="P158" i="3"/>
  <c r="P166" i="3"/>
  <c r="P184" i="3"/>
  <c r="P139" i="3"/>
  <c r="P48" i="3"/>
  <c r="P92" i="3"/>
  <c r="P97" i="3"/>
  <c r="P102" i="3"/>
  <c r="P110" i="3"/>
  <c r="O116" i="3"/>
  <c r="P134" i="3"/>
  <c r="P159" i="3"/>
  <c r="P171" i="3"/>
  <c r="P132" i="3"/>
  <c r="P130" i="3"/>
  <c r="P146" i="3"/>
  <c r="P167" i="3"/>
  <c r="P183" i="3"/>
  <c r="N116" i="3"/>
  <c r="P128" i="3"/>
  <c r="P144" i="3"/>
  <c r="P90" i="3"/>
  <c r="P126" i="3"/>
  <c r="P142" i="3"/>
  <c r="P163" i="3"/>
  <c r="P179" i="3"/>
  <c r="P61" i="3"/>
  <c r="P117" i="3"/>
  <c r="P124" i="3"/>
  <c r="P140" i="3"/>
  <c r="P58" i="3"/>
  <c r="P86" i="3"/>
  <c r="P122" i="3"/>
  <c r="P138" i="3"/>
  <c r="P175" i="3"/>
  <c r="O153" i="3"/>
  <c r="P161" i="3"/>
  <c r="P157" i="3"/>
  <c r="P155" i="3"/>
  <c r="N153" i="3"/>
  <c r="P118" i="3"/>
  <c r="P53" i="3"/>
  <c r="P106" i="3"/>
  <c r="P91" i="3"/>
  <c r="P104" i="3"/>
  <c r="P109" i="3"/>
  <c r="P59" i="3"/>
  <c r="P67" i="3"/>
  <c r="P94" i="3"/>
  <c r="P88" i="3"/>
  <c r="P52" i="3"/>
  <c r="P56" i="3"/>
  <c r="P68" i="3"/>
  <c r="P72" i="3"/>
  <c r="P84" i="3"/>
  <c r="P100" i="3"/>
  <c r="P96" i="3"/>
  <c r="P87" i="3"/>
  <c r="P57" i="3"/>
  <c r="P73" i="3"/>
  <c r="P98" i="3"/>
  <c r="P107" i="3"/>
  <c r="P50" i="3"/>
  <c r="P54" i="3"/>
  <c r="P65" i="3"/>
  <c r="P82" i="3"/>
  <c r="P89" i="3"/>
  <c r="P105" i="3"/>
  <c r="P103" i="3"/>
  <c r="P47" i="3"/>
  <c r="P55" i="3"/>
  <c r="P66" i="3"/>
  <c r="P69" i="3"/>
  <c r="P85" i="3"/>
  <c r="P101" i="3"/>
  <c r="P51" i="3"/>
  <c r="P62" i="3"/>
  <c r="P80" i="3"/>
  <c r="P83" i="3"/>
  <c r="P99" i="3"/>
  <c r="P63" i="3"/>
  <c r="P70" i="3"/>
  <c r="P71" i="3"/>
  <c r="P95" i="3"/>
  <c r="P60" i="3"/>
  <c r="P64" i="3"/>
  <c r="P93" i="3"/>
  <c r="O79" i="3"/>
  <c r="N79" i="3"/>
  <c r="P81" i="3"/>
  <c r="P46" i="3"/>
  <c r="P45" i="3"/>
  <c r="N42" i="3"/>
  <c r="P49" i="3"/>
  <c r="P44" i="3"/>
  <c r="O42" i="3"/>
  <c r="P43" i="3"/>
  <c r="P16" i="3"/>
  <c r="P20" i="3"/>
  <c r="P23" i="3"/>
  <c r="O29" i="3"/>
  <c r="P19" i="3"/>
  <c r="P26" i="3"/>
  <c r="P14" i="3"/>
  <c r="P21" i="3"/>
  <c r="P17" i="3"/>
  <c r="P24" i="3"/>
  <c r="P15" i="3"/>
  <c r="P18" i="3"/>
  <c r="P25" i="3"/>
  <c r="P22" i="3"/>
  <c r="P13" i="3"/>
  <c r="N29" i="3"/>
  <c r="P153" i="3" l="1"/>
  <c r="P151" i="3" s="1"/>
  <c r="B150" i="3" s="1"/>
  <c r="P116" i="3"/>
  <c r="P114" i="3" s="1"/>
  <c r="B113" i="3" s="1"/>
  <c r="H30" i="3"/>
  <c r="L30" i="3" s="1"/>
  <c r="H31" i="3"/>
  <c r="P79" i="3"/>
  <c r="P77" i="3" s="1"/>
  <c r="B76" i="3" s="1"/>
  <c r="P42" i="3"/>
  <c r="P40" i="3" s="1"/>
  <c r="P29" i="3"/>
  <c r="B39" i="3" l="1"/>
  <c r="O5" i="3" s="1"/>
  <c r="B1" i="4" s="1"/>
  <c r="A29" i="3"/>
  <c r="H29" i="3"/>
  <c r="L29" i="3" s="1"/>
  <c r="H32" i="3" l="1"/>
  <c r="L32" i="3"/>
  <c r="C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根本 賢生</author>
  </authors>
  <commentList>
    <comment ref="L1" authorId="0" shapeId="0" xr:uid="{13566EFC-65A6-4616-88B1-89F3C2591A20}">
      <text>
        <r>
          <rPr>
            <b/>
            <sz val="9"/>
            <color indexed="81"/>
            <rFont val="MS P ゴシック"/>
            <family val="3"/>
            <charset val="128"/>
          </rPr>
          <t>請求書発行日</t>
        </r>
      </text>
    </comment>
    <comment ref="H5" authorId="0" shapeId="0" xr:uid="{7F7E40F1-BB2E-44D3-A89A-6004DAF859AA}">
      <text>
        <r>
          <rPr>
            <b/>
            <sz val="9"/>
            <color indexed="81"/>
            <rFont val="MS P ゴシック"/>
            <family val="3"/>
            <charset val="128"/>
          </rPr>
          <t>貴社名</t>
        </r>
      </text>
    </comment>
    <comment ref="B6" authorId="0" shapeId="0" xr:uid="{1A25D096-FEC3-4C64-B64D-D0847EC1E809}">
      <text>
        <r>
          <rPr>
            <b/>
            <sz val="9"/>
            <color indexed="81"/>
            <rFont val="MS P ゴシック"/>
            <family val="3"/>
            <charset val="128"/>
          </rPr>
          <t>本請求に関わる弊社の現場担当者名</t>
        </r>
      </text>
    </comment>
    <comment ref="H6" authorId="0" shapeId="0" xr:uid="{ED816B91-BF5F-47C5-A942-E0FDF817A32A}">
      <text>
        <r>
          <rPr>
            <b/>
            <sz val="9"/>
            <color indexed="81"/>
            <rFont val="MS P ゴシック"/>
            <family val="3"/>
            <charset val="128"/>
          </rPr>
          <t>代表者名もしくは
貴社の郵便番号及び住所</t>
        </r>
      </text>
    </comment>
    <comment ref="B7" authorId="0" shapeId="0" xr:uid="{7A547221-56A1-4D5A-8F9F-4CB7D58BCAFE}">
      <text>
        <r>
          <rPr>
            <b/>
            <sz val="9"/>
            <color indexed="81"/>
            <rFont val="MS P ゴシック"/>
            <family val="3"/>
            <charset val="128"/>
          </rPr>
          <t>本請求に関わる対象現場名</t>
        </r>
      </text>
    </comment>
    <comment ref="H7" authorId="0" shapeId="0" xr:uid="{B9CEE0C0-145E-425F-84F4-CC4CBC90A8AE}">
      <text>
        <r>
          <rPr>
            <b/>
            <sz val="9"/>
            <color indexed="81"/>
            <rFont val="MS P ゴシック"/>
            <family val="3"/>
            <charset val="128"/>
          </rPr>
          <t>貴社の郵便番号及び住所</t>
        </r>
      </text>
    </comment>
    <comment ref="H8" authorId="0" shapeId="0" xr:uid="{1757FE4F-F11D-4B6D-BE3A-C8167BE541D7}">
      <text>
        <r>
          <rPr>
            <b/>
            <sz val="9"/>
            <color indexed="81"/>
            <rFont val="MS P ゴシック"/>
            <family val="3"/>
            <charset val="128"/>
          </rPr>
          <t>貴社の郵便番号及び住所</t>
        </r>
      </text>
    </comment>
    <comment ref="I9" authorId="0" shapeId="0" xr:uid="{54A10F90-410F-4A3F-B738-4EB15B19A4D9}">
      <text>
        <r>
          <rPr>
            <b/>
            <sz val="9"/>
            <color indexed="81"/>
            <rFont val="MS P ゴシック"/>
            <family val="3"/>
            <charset val="128"/>
          </rPr>
          <t>貴社の電話番号</t>
        </r>
      </text>
    </comment>
    <comment ref="G12" authorId="0" shapeId="0" xr:uid="{94A0CE26-5A4D-42A7-8FA9-0CB2ED9342C8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42" authorId="0" shapeId="0" xr:uid="{B65DB041-7637-4BE0-AA58-18FDCBBC2D75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79" authorId="0" shapeId="0" xr:uid="{6D204386-E7D8-4ABD-A7F1-7BD8C4283417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16" authorId="0" shapeId="0" xr:uid="{A177A11C-1E91-4B50-9AC1-D70982874DFC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53" authorId="0" shapeId="0" xr:uid="{6F4843FF-2B13-4568-9533-7AD770D2BA1F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根本 賢生</author>
  </authors>
  <commentList>
    <comment ref="G12" authorId="0" shapeId="0" xr:uid="{9CC963C5-47B9-4C34-9959-7E06363FCA37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根本 賢生</author>
  </authors>
  <commentList>
    <comment ref="L1" authorId="0" shapeId="0" xr:uid="{D2B025CF-1067-4CFA-8486-83DF067BBD10}">
      <text>
        <r>
          <rPr>
            <b/>
            <sz val="9"/>
            <color indexed="81"/>
            <rFont val="MS P ゴシック"/>
            <family val="3"/>
            <charset val="128"/>
          </rPr>
          <t>請求書発行日</t>
        </r>
      </text>
    </comment>
    <comment ref="G42" authorId="0" shapeId="0" xr:uid="{F53771CB-4466-46E9-9ED0-FD34DB5F89C0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79" authorId="0" shapeId="0" xr:uid="{7EAB5A0D-A1E1-4050-89CA-46E5E76637E2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16" authorId="0" shapeId="0" xr:uid="{56E814AD-7AA4-42E3-BF61-1FD762CFDACC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  <comment ref="G153" authorId="0" shapeId="0" xr:uid="{96FD8FC5-BC51-4DE8-804D-EAF21B76207B}">
      <text>
        <r>
          <rPr>
            <b/>
            <sz val="9"/>
            <color indexed="81"/>
            <rFont val="MS P ゴシック"/>
            <family val="3"/>
            <charset val="128"/>
          </rPr>
          <t>※10％の場合未指定</t>
        </r>
      </text>
    </comment>
  </commentList>
</comments>
</file>

<file path=xl/sharedStrings.xml><?xml version="1.0" encoding="utf-8"?>
<sst xmlns="http://schemas.openxmlformats.org/spreadsheetml/2006/main" count="227" uniqueCount="82">
  <si>
    <t>消費税</t>
    <rPh sb="0" eb="3">
      <t>ショウヒゼイ</t>
    </rPh>
    <phoneticPr fontId="1"/>
  </si>
  <si>
    <t>数量</t>
    <rPh sb="0" eb="2">
      <t>スウリョウ</t>
    </rPh>
    <phoneticPr fontId="1"/>
  </si>
  <si>
    <t>御中</t>
    <rPh sb="0" eb="2">
      <t>オンチュウ</t>
    </rPh>
    <phoneticPr fontId="1"/>
  </si>
  <si>
    <t>軽減８％</t>
    <rPh sb="0" eb="2">
      <t>ケイゲン</t>
    </rPh>
    <phoneticPr fontId="1"/>
  </si>
  <si>
    <t>福浜大一建設株式会社</t>
    <rPh sb="0" eb="2">
      <t>フクハマ</t>
    </rPh>
    <rPh sb="2" eb="4">
      <t>ダイイチ</t>
    </rPh>
    <rPh sb="4" eb="6">
      <t>ケンセツ</t>
    </rPh>
    <rPh sb="6" eb="8">
      <t>カブシキ</t>
    </rPh>
    <rPh sb="8" eb="10">
      <t>カイシャ</t>
    </rPh>
    <phoneticPr fontId="1"/>
  </si>
  <si>
    <t>いつもご利用いただきありがとうございます。</t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</si>
  <si>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</si>
  <si>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TEL:</t>
    <phoneticPr fontId="1"/>
  </si>
  <si>
    <t>請求日</t>
    <rPh sb="0" eb="2">
      <t>セイキュウ</t>
    </rPh>
    <rPh sb="2" eb="3">
      <t>ビ</t>
    </rPh>
    <phoneticPr fontId="1"/>
  </si>
  <si>
    <t>取引日</t>
    <rPh sb="0" eb="3">
      <t>トリヒキビ</t>
    </rPh>
    <phoneticPr fontId="1"/>
  </si>
  <si>
    <t>品目</t>
    <rPh sb="0" eb="2">
      <t>ヒンモク</t>
    </rPh>
    <phoneticPr fontId="1"/>
  </si>
  <si>
    <t>税区分</t>
    <rPh sb="0" eb="3">
      <t>ゼイクブン</t>
    </rPh>
    <phoneticPr fontId="1"/>
  </si>
  <si>
    <t>10％対象</t>
    <rPh sb="3" eb="5">
      <t>タイショウ</t>
    </rPh>
    <phoneticPr fontId="1"/>
  </si>
  <si>
    <t>登録番号</t>
    <rPh sb="0" eb="4">
      <t>トウロクバンゴウ</t>
    </rPh>
    <phoneticPr fontId="1"/>
  </si>
  <si>
    <t>備　考</t>
    <rPh sb="0" eb="1">
      <t>ビ</t>
    </rPh>
    <rPh sb="2" eb="3">
      <t>コウ</t>
    </rPh>
    <phoneticPr fontId="1"/>
  </si>
  <si>
    <t>※請求書明細をご確認の上、お振込期日までにお振込お願いいたします。</t>
    <phoneticPr fontId="1"/>
  </si>
  <si>
    <t>下記の通り請求申し上げます。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1"/>
  </si>
  <si>
    <t>T</t>
    <phoneticPr fontId="1"/>
  </si>
  <si>
    <t>請求頁№</t>
    <rPh sb="0" eb="2">
      <t>セイキュウ</t>
    </rPh>
    <rPh sb="2" eb="3">
      <t>ページ</t>
    </rPh>
    <phoneticPr fontId="1"/>
  </si>
  <si>
    <t>０％対象(軽油税含む)</t>
    <rPh sb="2" eb="4">
      <t>タイショウ</t>
    </rPh>
    <rPh sb="5" eb="7">
      <t>ケイユ</t>
    </rPh>
    <rPh sb="7" eb="8">
      <t>ゼイ</t>
    </rPh>
    <rPh sb="8" eb="9">
      <t>フク</t>
    </rPh>
    <phoneticPr fontId="1"/>
  </si>
  <si>
    <t>軽減８％対象</t>
    <rPh sb="0" eb="2">
      <t>ケイゲン</t>
    </rPh>
    <rPh sb="4" eb="6">
      <t>タイショウ</t>
    </rPh>
    <phoneticPr fontId="1"/>
  </si>
  <si>
    <t>０％</t>
    <phoneticPr fontId="1"/>
  </si>
  <si>
    <t>控除分の明細は以下の通りです。</t>
    <rPh sb="0" eb="2">
      <t>コウジョ</t>
    </rPh>
    <rPh sb="2" eb="3">
      <t>ブン</t>
    </rPh>
    <rPh sb="4" eb="6">
      <t>メイサイ</t>
    </rPh>
    <rPh sb="7" eb="9">
      <t>イカ</t>
    </rPh>
    <rPh sb="10" eb="11">
      <t>トオ</t>
    </rPh>
    <phoneticPr fontId="1"/>
  </si>
  <si>
    <t>１月分</t>
    <rPh sb="1" eb="2">
      <t>ガツ</t>
    </rPh>
    <rPh sb="2" eb="3">
      <t>ブン</t>
    </rPh>
    <phoneticPr fontId="1"/>
  </si>
  <si>
    <t>２月分</t>
    <rPh sb="1" eb="2">
      <t>ガツ</t>
    </rPh>
    <rPh sb="2" eb="3">
      <t>ブン</t>
    </rPh>
    <phoneticPr fontId="1"/>
  </si>
  <si>
    <t>３月分</t>
    <rPh sb="1" eb="2">
      <t>ガツ</t>
    </rPh>
    <rPh sb="2" eb="3">
      <t>ブン</t>
    </rPh>
    <phoneticPr fontId="1"/>
  </si>
  <si>
    <t>４月分</t>
    <rPh sb="1" eb="2">
      <t>ガツ</t>
    </rPh>
    <rPh sb="2" eb="3">
      <t>ブン</t>
    </rPh>
    <phoneticPr fontId="1"/>
  </si>
  <si>
    <t>５月分</t>
    <rPh sb="1" eb="2">
      <t>ガツ</t>
    </rPh>
    <rPh sb="2" eb="3">
      <t>ブン</t>
    </rPh>
    <phoneticPr fontId="1"/>
  </si>
  <si>
    <t>６月分</t>
    <rPh sb="1" eb="2">
      <t>ガツ</t>
    </rPh>
    <rPh sb="2" eb="3">
      <t>ブン</t>
    </rPh>
    <phoneticPr fontId="1"/>
  </si>
  <si>
    <t>７月分</t>
    <rPh sb="1" eb="2">
      <t>ガツ</t>
    </rPh>
    <rPh sb="2" eb="3">
      <t>ブン</t>
    </rPh>
    <phoneticPr fontId="1"/>
  </si>
  <si>
    <t>８月分</t>
    <rPh sb="1" eb="2">
      <t>ガツ</t>
    </rPh>
    <rPh sb="2" eb="3">
      <t>ブン</t>
    </rPh>
    <phoneticPr fontId="1"/>
  </si>
  <si>
    <t>９月分</t>
    <rPh sb="1" eb="2">
      <t>ガツ</t>
    </rPh>
    <rPh sb="2" eb="3">
      <t>ブン</t>
    </rPh>
    <phoneticPr fontId="1"/>
  </si>
  <si>
    <t>10月分</t>
    <rPh sb="2" eb="3">
      <t>ガツ</t>
    </rPh>
    <rPh sb="3" eb="4">
      <t>ブン</t>
    </rPh>
    <phoneticPr fontId="1"/>
  </si>
  <si>
    <t>11月分</t>
    <rPh sb="2" eb="3">
      <t>ガツ</t>
    </rPh>
    <rPh sb="3" eb="4">
      <t>ブン</t>
    </rPh>
    <phoneticPr fontId="1"/>
  </si>
  <si>
    <t>12月分</t>
    <rPh sb="2" eb="3">
      <t>ガツ</t>
    </rPh>
    <rPh sb="3" eb="4">
      <t>ブン</t>
    </rPh>
    <phoneticPr fontId="1"/>
  </si>
  <si>
    <t>page</t>
    <phoneticPr fontId="1"/>
  </si>
  <si>
    <t>納入者コード</t>
    <rPh sb="0" eb="2">
      <t>ノウニュウ</t>
    </rPh>
    <rPh sb="2" eb="3">
      <t>シャ</t>
    </rPh>
    <phoneticPr fontId="1"/>
  </si>
  <si>
    <t>取引月</t>
    <rPh sb="0" eb="2">
      <t>トリヒキ</t>
    </rPh>
    <rPh sb="2" eb="3">
      <t>ガツ</t>
    </rPh>
    <phoneticPr fontId="1"/>
  </si>
  <si>
    <t xml:space="preserve">    請　求　書（控除分）</t>
    <rPh sb="4" eb="5">
      <t>ショウ</t>
    </rPh>
    <rPh sb="6" eb="7">
      <t>モトム</t>
    </rPh>
    <rPh sb="8" eb="9">
      <t>ショ</t>
    </rPh>
    <rPh sb="10" eb="12">
      <t>コウジョ</t>
    </rPh>
    <rPh sb="12" eb="13">
      <t>ブン</t>
    </rPh>
    <phoneticPr fontId="1"/>
  </si>
  <si>
    <t>担当者名</t>
    <rPh sb="0" eb="4">
      <t>タントウシャメイ</t>
    </rPh>
    <phoneticPr fontId="1"/>
  </si>
  <si>
    <t>計</t>
    <rPh sb="0" eb="1">
      <t>ケイ</t>
    </rPh>
    <phoneticPr fontId="1"/>
  </si>
  <si>
    <t>税区分</t>
    <rPh sb="0" eb="1">
      <t>ゼイ</t>
    </rPh>
    <rPh sb="1" eb="3">
      <t>クブン</t>
    </rPh>
    <phoneticPr fontId="1"/>
  </si>
  <si>
    <t>金額(税抜)</t>
    <rPh sb="0" eb="2">
      <t>キンガク</t>
    </rPh>
    <rPh sb="3" eb="5">
      <t>ゼイヌキ</t>
    </rPh>
    <phoneticPr fontId="1"/>
  </si>
  <si>
    <r>
      <t>請求額</t>
    </r>
    <r>
      <rPr>
        <sz val="11"/>
        <color theme="1"/>
        <rFont val="游ゴシック"/>
        <family val="3"/>
        <charset val="128"/>
        <scheme val="minor"/>
      </rPr>
      <t>(税込)</t>
    </r>
    <rPh sb="0" eb="2">
      <t>セイキュウ</t>
    </rPh>
    <rPh sb="2" eb="3">
      <t>ガク</t>
    </rPh>
    <rPh sb="4" eb="6">
      <t>ゼイコミ</t>
    </rPh>
    <phoneticPr fontId="1"/>
  </si>
  <si>
    <t>単位</t>
    <rPh sb="0" eb="2">
      <t>タンイ</t>
    </rPh>
    <phoneticPr fontId="1"/>
  </si>
  <si>
    <r>
      <t>単価</t>
    </r>
    <r>
      <rPr>
        <sz val="10"/>
        <color theme="1"/>
        <rFont val="游ゴシック"/>
        <family val="3"/>
        <charset val="128"/>
        <scheme val="minor"/>
      </rPr>
      <t>(税抜)</t>
    </r>
    <rPh sb="0" eb="2">
      <t>タンカ</t>
    </rPh>
    <rPh sb="3" eb="4">
      <t>ゼイ</t>
    </rPh>
    <rPh sb="4" eb="5">
      <t>ヌ</t>
    </rPh>
    <phoneticPr fontId="1"/>
  </si>
  <si>
    <r>
      <t>価格</t>
    </r>
    <r>
      <rPr>
        <sz val="10"/>
        <color theme="1"/>
        <rFont val="游ゴシック"/>
        <family val="3"/>
        <charset val="128"/>
        <scheme val="minor"/>
      </rPr>
      <t>(税抜)</t>
    </r>
    <rPh sb="0" eb="2">
      <t>カカク</t>
    </rPh>
    <phoneticPr fontId="1"/>
  </si>
  <si>
    <t>品　　目</t>
    <rPh sb="0" eb="1">
      <t>ヒン</t>
    </rPh>
    <rPh sb="3" eb="4">
      <t>メ</t>
    </rPh>
    <phoneticPr fontId="1"/>
  </si>
  <si>
    <t>令和</t>
    <rPh sb="0" eb="2">
      <t>レイワ</t>
    </rPh>
    <phoneticPr fontId="1"/>
  </si>
  <si>
    <t>5年</t>
    <rPh sb="1" eb="2">
      <t>ネン</t>
    </rPh>
    <phoneticPr fontId="1"/>
  </si>
  <si>
    <t>工事略称</t>
    <rPh sb="0" eb="2">
      <t>コウジ</t>
    </rPh>
    <rPh sb="2" eb="4">
      <t>リャクショウ</t>
    </rPh>
    <phoneticPr fontId="1"/>
  </si>
  <si>
    <t>切り捨て</t>
    <rPh sb="0" eb="1">
      <t>キ</t>
    </rPh>
    <rPh sb="2" eb="3">
      <t>ス</t>
    </rPh>
    <phoneticPr fontId="1"/>
  </si>
  <si>
    <t>四捨五入</t>
    <rPh sb="0" eb="4">
      <t>シシャゴニュウ</t>
    </rPh>
    <phoneticPr fontId="1"/>
  </si>
  <si>
    <t>切り上げ</t>
    <rPh sb="0" eb="1">
      <t>キ</t>
    </rPh>
    <rPh sb="2" eb="3">
      <t>ア</t>
    </rPh>
    <phoneticPr fontId="1"/>
  </si>
  <si>
    <t>【消費税処理の選択】</t>
    <phoneticPr fontId="1"/>
  </si>
  <si>
    <t>株式会社福浜商事</t>
    <rPh sb="0" eb="4">
      <t>カブシキガイシャ</t>
    </rPh>
    <rPh sb="4" eb="6">
      <t>フクハマ</t>
    </rPh>
    <rPh sb="6" eb="8">
      <t>ショウジ</t>
    </rPh>
    <phoneticPr fontId="1"/>
  </si>
  <si>
    <t>代表取締役　福浜　太郎</t>
    <rPh sb="0" eb="5">
      <t>ダイヒョウトリシマリヤク</t>
    </rPh>
    <rPh sb="6" eb="7">
      <t>フク</t>
    </rPh>
    <rPh sb="7" eb="8">
      <t>ハマ</t>
    </rPh>
    <rPh sb="9" eb="11">
      <t>タロウ</t>
    </rPh>
    <phoneticPr fontId="1"/>
  </si>
  <si>
    <t>×××号　道路橋りょう</t>
    <rPh sb="3" eb="4">
      <t>ゴウ</t>
    </rPh>
    <rPh sb="5" eb="8">
      <t>ドウロキョウ</t>
    </rPh>
    <phoneticPr fontId="1"/>
  </si>
  <si>
    <t>〒×××-××××</t>
    <phoneticPr fontId="1"/>
  </si>
  <si>
    <t>福島県いわき市小名浜字中原××－×</t>
    <rPh sb="0" eb="3">
      <t>フクシマケン</t>
    </rPh>
    <rPh sb="6" eb="7">
      <t>シ</t>
    </rPh>
    <rPh sb="7" eb="10">
      <t>オナハマ</t>
    </rPh>
    <rPh sb="10" eb="11">
      <t>アザ</t>
    </rPh>
    <rPh sb="11" eb="13">
      <t>ナカハラ</t>
    </rPh>
    <phoneticPr fontId="1"/>
  </si>
  <si>
    <t>0246-12-3456</t>
    <phoneticPr fontId="1"/>
  </si>
  <si>
    <t>5/12</t>
    <phoneticPr fontId="1"/>
  </si>
  <si>
    <t>飲物代</t>
    <rPh sb="0" eb="2">
      <t>ノミモノ</t>
    </rPh>
    <rPh sb="2" eb="3">
      <t>ダイ</t>
    </rPh>
    <phoneticPr fontId="1"/>
  </si>
  <si>
    <t>本</t>
    <rPh sb="0" eb="1">
      <t>ホン</t>
    </rPh>
    <phoneticPr fontId="1"/>
  </si>
  <si>
    <t>ロープ代</t>
    <rPh sb="3" eb="4">
      <t>ダイ</t>
    </rPh>
    <phoneticPr fontId="1"/>
  </si>
  <si>
    <t>事務用品</t>
    <rPh sb="0" eb="4">
      <t>ジムヨウヒン</t>
    </rPh>
    <phoneticPr fontId="1"/>
  </si>
  <si>
    <t>式</t>
    <rPh sb="0" eb="1">
      <t>シキ</t>
    </rPh>
    <phoneticPr fontId="1"/>
  </si>
  <si>
    <t>かご代</t>
    <rPh sb="2" eb="3">
      <t>ダイ</t>
    </rPh>
    <phoneticPr fontId="1"/>
  </si>
  <si>
    <t>個</t>
    <rPh sb="0" eb="1">
      <t>コ</t>
    </rPh>
    <phoneticPr fontId="1"/>
  </si>
  <si>
    <t>保険料</t>
    <rPh sb="0" eb="3">
      <t>ホケンリョウ</t>
    </rPh>
    <phoneticPr fontId="1"/>
  </si>
  <si>
    <t>０％</t>
  </si>
  <si>
    <t>年</t>
    <rPh sb="0" eb="1">
      <t>ネン</t>
    </rPh>
    <phoneticPr fontId="1"/>
  </si>
  <si>
    <t>5/20</t>
    <phoneticPr fontId="1"/>
  </si>
  <si>
    <t>燃料代</t>
    <rPh sb="0" eb="3">
      <t>ネンリョウダイ</t>
    </rPh>
    <phoneticPr fontId="1"/>
  </si>
  <si>
    <t>L</t>
    <phoneticPr fontId="1"/>
  </si>
  <si>
    <t>弁当代</t>
    <rPh sb="0" eb="2">
      <t>ベントウ</t>
    </rPh>
    <rPh sb="2" eb="3">
      <t>ダイ</t>
    </rPh>
    <phoneticPr fontId="1"/>
  </si>
  <si>
    <t>印紙代</t>
    <rPh sb="0" eb="2">
      <t>インシ</t>
    </rPh>
    <rPh sb="2" eb="3">
      <t>ダイ</t>
    </rPh>
    <phoneticPr fontId="1"/>
  </si>
  <si>
    <t>単管パイプ</t>
    <rPh sb="0" eb="2">
      <t>タンカン</t>
    </rPh>
    <phoneticPr fontId="1"/>
  </si>
  <si>
    <t>福浜　大一</t>
    <rPh sb="0" eb="2">
      <t>フクハマ</t>
    </rPh>
    <rPh sb="3" eb="5">
      <t>ダイイチ</t>
    </rPh>
    <phoneticPr fontId="1"/>
  </si>
  <si>
    <t>\203,784</t>
  </si>
  <si>
    <t>次ページがあります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</si>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</sst>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m&quot;月&quot;d&quot;日&quot;;@"/>
    <numFmt numFmtId="178" formatCode="#"/>
    <numFmt numFmtId="179" formatCode="0_ "/>
    <numFmt numFmtId="180" formatCode="0.0"/>
    <numFmt numFmtId="181" formatCode="0.00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明朝 Regular"/>
      <charset val="128"/>
    </font>
    <font>
      <sz val="10"/>
      <name val="游明朝 Regular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  <font>
      <sz val="12"/>
      <color theme="1" tint="0.499984740745262"/>
      <name val="游ゴシック"/>
      <family val="3"/>
      <charset val="128"/>
      <scheme val="minor"/>
    </font>
    <font>
      <sz val="14"/>
      <color theme="1" tint="0.499984740745262"/>
      <name val="游ゴシック"/>
      <family val="3"/>
      <charset val="128"/>
      <scheme val="minor"/>
    </font>
    <font>
      <sz val="16"/>
      <color theme="1" tint="0.499984740745262"/>
      <name val="游ゴシック"/>
      <family val="3"/>
      <charset val="128"/>
      <scheme val="minor"/>
    </font>
    <font>
      <sz val="12"/>
      <color theme="1" tint="0.499984740745262"/>
      <name val="游ゴシック"/>
      <family val="2"/>
      <charset val="128"/>
      <scheme val="minor"/>
    </font>
    <font>
      <sz val="10"/>
      <color theme="1" tint="0.499984740745262"/>
      <name val="游明朝 Regular"/>
      <charset val="128"/>
    </font>
    <font>
      <sz val="10"/>
      <color theme="1" tint="0.499984740745262"/>
      <name val="游明朝 Regular"/>
      <family val="1"/>
      <charset val="128"/>
    </font>
    <font>
      <sz val="11"/>
      <color theme="2" tint="-0.24997711111789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2" tint="-0.249977111117893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0" xfId="1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38" fontId="0" fillId="0" borderId="0" xfId="0" applyNumberFormat="1">
      <alignment vertical="center"/>
    </xf>
    <xf numFmtId="0" fontId="6" fillId="2" borderId="1" xfId="0" applyFont="1" applyFill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9" fontId="0" fillId="0" borderId="8" xfId="0" quotePrefix="1" applyNumberForma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38" fontId="6" fillId="0" borderId="1" xfId="1" applyFont="1" applyBorder="1" applyAlignment="1">
      <alignment horizontal="right" vertical="center" shrinkToFit="1"/>
    </xf>
    <xf numFmtId="0" fontId="6" fillId="2" borderId="1" xfId="0" applyFont="1" applyFill="1" applyBorder="1" applyAlignment="1">
      <alignment vertical="center" shrinkToFit="1"/>
    </xf>
    <xf numFmtId="38" fontId="6" fillId="2" borderId="1" xfId="1" applyFont="1" applyFill="1" applyBorder="1" applyAlignment="1">
      <alignment horizontal="right" vertical="center" shrinkToFit="1"/>
    </xf>
    <xf numFmtId="38" fontId="6" fillId="0" borderId="1" xfId="1" applyFont="1" applyBorder="1" applyAlignment="1">
      <alignment vertical="center" shrinkToFit="1"/>
    </xf>
    <xf numFmtId="38" fontId="6" fillId="2" borderId="1" xfId="1" applyFont="1" applyFill="1" applyBorder="1" applyAlignment="1">
      <alignment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38" fontId="6" fillId="0" borderId="14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5" borderId="1" xfId="0" applyFont="1" applyFill="1" applyBorder="1" applyAlignment="1">
      <alignment vertical="center" shrinkToFit="1"/>
    </xf>
    <xf numFmtId="0" fontId="6" fillId="5" borderId="8" xfId="0" applyFont="1" applyFill="1" applyBorder="1" applyAlignment="1">
      <alignment vertical="center" shrinkToFit="1"/>
    </xf>
    <xf numFmtId="38" fontId="6" fillId="5" borderId="1" xfId="1" applyFont="1" applyFill="1" applyBorder="1" applyAlignment="1">
      <alignment horizontal="right" vertical="center" shrinkToFit="1"/>
    </xf>
    <xf numFmtId="177" fontId="0" fillId="6" borderId="5" xfId="0" applyNumberForma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shrinkToFit="1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 shrinkToFit="1"/>
      <protection locked="0"/>
    </xf>
    <xf numFmtId="176" fontId="0" fillId="6" borderId="5" xfId="0" applyNumberFormat="1" applyFill="1" applyBorder="1" applyAlignment="1" applyProtection="1">
      <alignment horizontal="center" vertical="center"/>
      <protection locked="0"/>
    </xf>
    <xf numFmtId="178" fontId="0" fillId="0" borderId="5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0" borderId="0" xfId="0" applyFont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176" fontId="15" fillId="6" borderId="5" xfId="0" applyNumberFormat="1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177" fontId="16" fillId="6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shrinkToFit="1"/>
    </xf>
    <xf numFmtId="180" fontId="17" fillId="6" borderId="1" xfId="0" applyNumberFormat="1" applyFont="1" applyFill="1" applyBorder="1">
      <alignment vertical="center"/>
    </xf>
    <xf numFmtId="0" fontId="17" fillId="6" borderId="1" xfId="0" applyFont="1" applyFill="1" applyBorder="1" applyAlignment="1">
      <alignment horizontal="center" vertical="center"/>
    </xf>
    <xf numFmtId="38" fontId="17" fillId="0" borderId="1" xfId="1" applyFont="1" applyBorder="1" applyAlignment="1" applyProtection="1">
      <alignment vertical="center" shrinkToFit="1"/>
    </xf>
    <xf numFmtId="38" fontId="0" fillId="0" borderId="0" xfId="1" applyFont="1" applyProtection="1">
      <alignment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180" fontId="6" fillId="6" borderId="1" xfId="0" applyNumberFormat="1" applyFont="1" applyFill="1" applyBorder="1">
      <alignment vertical="center"/>
    </xf>
    <xf numFmtId="0" fontId="6" fillId="6" borderId="1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shrinkToFit="1"/>
    </xf>
    <xf numFmtId="38" fontId="6" fillId="0" borderId="14" xfId="1" applyFont="1" applyFill="1" applyBorder="1" applyAlignment="1" applyProtection="1">
      <alignment horizontal="right" vertical="center"/>
    </xf>
    <xf numFmtId="0" fontId="6" fillId="0" borderId="14" xfId="0" applyFont="1" applyBorder="1">
      <alignment vertical="center"/>
    </xf>
    <xf numFmtId="38" fontId="6" fillId="0" borderId="14" xfId="1" applyFont="1" applyFill="1" applyBorder="1" applyAlignment="1" applyProtection="1">
      <alignment vertical="center" shrinkToFit="1"/>
    </xf>
    <xf numFmtId="38" fontId="6" fillId="2" borderId="1" xfId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>
      <alignment vertical="center" shrinkToFit="1"/>
    </xf>
    <xf numFmtId="0" fontId="17" fillId="5" borderId="8" xfId="0" applyFont="1" applyFill="1" applyBorder="1" applyAlignment="1">
      <alignment vertical="center" shrinkToFit="1"/>
    </xf>
    <xf numFmtId="38" fontId="17" fillId="5" borderId="1" xfId="1" applyFont="1" applyFill="1" applyBorder="1" applyAlignment="1" applyProtection="1">
      <alignment horizontal="right" vertical="center" shrinkToFit="1"/>
    </xf>
    <xf numFmtId="0" fontId="17" fillId="2" borderId="1" xfId="0" applyFont="1" applyFill="1" applyBorder="1" applyAlignment="1">
      <alignment vertical="center" shrinkToFit="1"/>
    </xf>
    <xf numFmtId="38" fontId="17" fillId="2" borderId="1" xfId="1" applyFont="1" applyFill="1" applyBorder="1" applyAlignment="1" applyProtection="1">
      <alignment vertical="center" shrinkToFit="1"/>
    </xf>
    <xf numFmtId="178" fontId="23" fillId="0" borderId="5" xfId="0" applyNumberFormat="1" applyFont="1" applyBorder="1" applyAlignment="1">
      <alignment horizontal="center" vertical="center"/>
    </xf>
    <xf numFmtId="0" fontId="24" fillId="0" borderId="0" xfId="2" applyProtection="1">
      <alignment vertical="center"/>
    </xf>
    <xf numFmtId="49" fontId="25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shrinkToFit="1"/>
    </xf>
    <xf numFmtId="180" fontId="25" fillId="6" borderId="1" xfId="0" applyNumberFormat="1" applyFont="1" applyFill="1" applyBorder="1" applyAlignment="1">
      <alignment vertical="center" shrinkToFit="1"/>
    </xf>
    <xf numFmtId="0" fontId="25" fillId="6" borderId="1" xfId="0" applyFont="1" applyFill="1" applyBorder="1" applyAlignment="1">
      <alignment vertical="center" shrinkToFit="1"/>
    </xf>
    <xf numFmtId="38" fontId="25" fillId="0" borderId="1" xfId="1" applyFont="1" applyBorder="1" applyAlignment="1" applyProtection="1">
      <alignment vertical="center" shrinkToFit="1"/>
    </xf>
    <xf numFmtId="180" fontId="6" fillId="6" borderId="1" xfId="0" applyNumberFormat="1" applyFont="1" applyFill="1" applyBorder="1" applyAlignment="1">
      <alignment vertical="center" shrinkToFit="1"/>
    </xf>
    <xf numFmtId="0" fontId="6" fillId="6" borderId="1" xfId="0" applyFont="1" applyFill="1" applyBorder="1">
      <alignment vertical="center"/>
    </xf>
    <xf numFmtId="49" fontId="6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38" fontId="6" fillId="0" borderId="14" xfId="1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38" fontId="6" fillId="2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" fillId="2" borderId="1" xfId="0" applyFont="1" applyFill="1" applyBorder="1" applyAlignment="1">
      <alignment horizontal="center" vertical="center" shrinkToFit="1"/>
    </xf>
    <xf numFmtId="181" fontId="6" fillId="6" borderId="1" xfId="0" applyNumberFormat="1" applyFont="1" applyFill="1" applyBorder="1" applyAlignment="1" applyProtection="1">
      <alignment vertical="center" shrinkToFit="1"/>
      <protection locked="0"/>
    </xf>
    <xf numFmtId="0" fontId="6" fillId="6" borderId="2" xfId="0" applyFont="1" applyFill="1" applyBorder="1" applyAlignment="1" applyProtection="1">
      <alignment horizontal="left" vertical="center" shrinkToFit="1"/>
      <protection locked="0"/>
    </xf>
    <xf numFmtId="0" fontId="6" fillId="6" borderId="3" xfId="0" applyFont="1" applyFill="1" applyBorder="1" applyAlignment="1" applyProtection="1">
      <alignment horizontal="left" vertical="center" shrinkToFit="1"/>
      <protection locked="0"/>
    </xf>
    <xf numFmtId="0" fontId="6" fillId="6" borderId="4" xfId="0" applyFont="1" applyFill="1" applyBorder="1" applyAlignment="1" applyProtection="1">
      <alignment horizontal="left" vertical="center" shrinkToFit="1"/>
      <protection locked="0"/>
    </xf>
    <xf numFmtId="38" fontId="6" fillId="6" borderId="2" xfId="1" applyFont="1" applyFill="1" applyBorder="1" applyAlignment="1" applyProtection="1">
      <alignment horizontal="right" vertical="center" shrinkToFit="1"/>
      <protection locked="0"/>
    </xf>
    <xf numFmtId="38" fontId="6" fillId="6" borderId="4" xfId="1" applyFont="1" applyFill="1" applyBorder="1" applyAlignment="1" applyProtection="1">
      <alignment horizontal="right" vertical="center" shrinkToFit="1"/>
      <protection locked="0"/>
    </xf>
    <xf numFmtId="0" fontId="0" fillId="0" borderId="5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6" borderId="13" xfId="0" applyFont="1" applyFill="1" applyBorder="1" applyAlignment="1" applyProtection="1">
      <alignment vertical="top" shrinkToFit="1"/>
      <protection locked="0"/>
    </xf>
    <xf numFmtId="0" fontId="7" fillId="6" borderId="14" xfId="0" applyFont="1" applyFill="1" applyBorder="1" applyAlignment="1" applyProtection="1">
      <alignment vertical="top" shrinkToFit="1"/>
      <protection locked="0"/>
    </xf>
    <xf numFmtId="0" fontId="7" fillId="6" borderId="15" xfId="0" applyFont="1" applyFill="1" applyBorder="1" applyAlignment="1" applyProtection="1">
      <alignment vertical="top" shrinkToFit="1"/>
      <protection locked="0"/>
    </xf>
    <xf numFmtId="0" fontId="8" fillId="6" borderId="9" xfId="0" applyFont="1" applyFill="1" applyBorder="1" applyAlignment="1" applyProtection="1">
      <alignment vertical="top" shrinkToFit="1"/>
      <protection locked="0"/>
    </xf>
    <xf numFmtId="0" fontId="8" fillId="6" borderId="0" xfId="0" applyFont="1" applyFill="1" applyAlignment="1" applyProtection="1">
      <alignment vertical="top" shrinkToFit="1"/>
      <protection locked="0"/>
    </xf>
    <xf numFmtId="0" fontId="8" fillId="6" borderId="10" xfId="0" applyFont="1" applyFill="1" applyBorder="1" applyAlignment="1" applyProtection="1">
      <alignment vertical="top" shrinkToFit="1"/>
      <protection locked="0"/>
    </xf>
    <xf numFmtId="0" fontId="0" fillId="6" borderId="11" xfId="0" applyFill="1" applyBorder="1" applyAlignment="1" applyProtection="1">
      <alignment horizontal="center" vertical="center" shrinkToFit="1"/>
      <protection locked="0"/>
    </xf>
    <xf numFmtId="0" fontId="0" fillId="6" borderId="5" xfId="0" applyFill="1" applyBorder="1" applyAlignment="1" applyProtection="1">
      <alignment horizontal="center" vertical="center" shrinkToFit="1"/>
      <protection locked="0"/>
    </xf>
    <xf numFmtId="0" fontId="0" fillId="6" borderId="12" xfId="0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right" vertical="center" shrinkToFit="1"/>
    </xf>
    <xf numFmtId="38" fontId="6" fillId="0" borderId="4" xfId="1" applyFont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38" fontId="6" fillId="2" borderId="2" xfId="1" applyFont="1" applyFill="1" applyBorder="1" applyAlignment="1">
      <alignment horizontal="right" vertical="center" shrinkToFit="1"/>
    </xf>
    <xf numFmtId="38" fontId="6" fillId="2" borderId="4" xfId="1" applyFont="1" applyFill="1" applyBorder="1" applyAlignment="1">
      <alignment horizontal="right" vertical="center" shrinkToFit="1"/>
    </xf>
    <xf numFmtId="38" fontId="6" fillId="2" borderId="2" xfId="1" applyFont="1" applyFill="1" applyBorder="1" applyAlignment="1">
      <alignment horizontal="center" vertical="center" shrinkToFit="1"/>
    </xf>
    <xf numFmtId="38" fontId="6" fillId="2" borderId="4" xfId="1" applyFont="1" applyFill="1" applyBorder="1" applyAlignment="1">
      <alignment horizontal="center" vertical="center" shrinkToFit="1"/>
    </xf>
    <xf numFmtId="0" fontId="0" fillId="6" borderId="0" xfId="0" applyFill="1" applyAlignment="1" applyProtection="1">
      <alignment horizontal="left" vertical="center" shrinkToFit="1"/>
      <protection locked="0"/>
    </xf>
    <xf numFmtId="38" fontId="5" fillId="0" borderId="2" xfId="0" applyNumberFormat="1" applyFont="1" applyBorder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0" fontId="6" fillId="6" borderId="0" xfId="0" applyFont="1" applyFill="1" applyAlignment="1" applyProtection="1">
      <alignment horizontal="center" vertical="center" shrinkToFit="1"/>
      <protection locked="0"/>
    </xf>
    <xf numFmtId="0" fontId="4" fillId="6" borderId="0" xfId="0" applyFont="1" applyFill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9" fontId="11" fillId="6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left" vertical="center" shrinkToFit="1"/>
    </xf>
    <xf numFmtId="1" fontId="11" fillId="6" borderId="5" xfId="0" applyNumberFormat="1" applyFont="1" applyFill="1" applyBorder="1" applyAlignment="1" applyProtection="1">
      <alignment horizontal="distributed" vertical="center" shrinkToFit="1"/>
      <protection locked="0"/>
    </xf>
    <xf numFmtId="0" fontId="4" fillId="0" borderId="0" xfId="0" applyFont="1" applyAlignment="1">
      <alignment horizontal="center" vertical="center" shrinkToFit="1"/>
    </xf>
    <xf numFmtId="178" fontId="0" fillId="0" borderId="0" xfId="0" applyNumberForma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178" fontId="4" fillId="0" borderId="5" xfId="0" applyNumberFormat="1" applyFont="1" applyBorder="1" applyAlignment="1">
      <alignment horizontal="left" vertical="center" shrinkToFit="1"/>
    </xf>
    <xf numFmtId="178" fontId="11" fillId="0" borderId="0" xfId="0" applyNumberFormat="1" applyFont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7" fillId="6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center" vertical="center" shrinkToFit="1"/>
    </xf>
    <xf numFmtId="1" fontId="20" fillId="6" borderId="5" xfId="0" applyNumberFormat="1" applyFont="1" applyFill="1" applyBorder="1" applyAlignment="1">
      <alignment horizontal="distributed" vertical="center"/>
    </xf>
    <xf numFmtId="0" fontId="17" fillId="6" borderId="2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left" vertical="center"/>
    </xf>
    <xf numFmtId="0" fontId="17" fillId="6" borderId="4" xfId="0" applyFont="1" applyFill="1" applyBorder="1" applyAlignment="1">
      <alignment horizontal="left" vertical="center"/>
    </xf>
    <xf numFmtId="38" fontId="17" fillId="6" borderId="2" xfId="1" applyFont="1" applyFill="1" applyBorder="1" applyAlignment="1" applyProtection="1">
      <alignment horizontal="right" vertical="center"/>
    </xf>
    <xf numFmtId="38" fontId="17" fillId="6" borderId="4" xfId="1" applyFont="1" applyFill="1" applyBorder="1" applyAlignment="1" applyProtection="1">
      <alignment horizontal="right" vertical="center"/>
    </xf>
    <xf numFmtId="0" fontId="18" fillId="6" borderId="0" xfId="0" applyFont="1" applyFill="1" applyAlignment="1">
      <alignment horizontal="left" vertical="center" shrinkToFit="1"/>
    </xf>
    <xf numFmtId="0" fontId="17" fillId="6" borderId="0" xfId="0" applyFont="1" applyFill="1" applyAlignment="1">
      <alignment horizontal="center" vertical="center"/>
    </xf>
    <xf numFmtId="38" fontId="19" fillId="0" borderId="2" xfId="0" applyNumberFormat="1" applyFont="1" applyBorder="1" applyAlignment="1">
      <alignment horizontal="center" vertical="center"/>
    </xf>
    <xf numFmtId="38" fontId="19" fillId="0" borderId="3" xfId="0" applyNumberFormat="1" applyFont="1" applyBorder="1" applyAlignment="1">
      <alignment horizontal="center" vertical="center"/>
    </xf>
    <xf numFmtId="38" fontId="19" fillId="0" borderId="4" xfId="0" applyNumberFormat="1" applyFont="1" applyBorder="1" applyAlignment="1">
      <alignment horizontal="center" vertical="center"/>
    </xf>
    <xf numFmtId="179" fontId="20" fillId="6" borderId="0" xfId="0" applyNumberFormat="1" applyFont="1" applyFill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38" fontId="6" fillId="6" borderId="2" xfId="1" applyFont="1" applyFill="1" applyBorder="1" applyAlignment="1" applyProtection="1">
      <alignment horizontal="right" vertical="center"/>
    </xf>
    <xf numFmtId="38" fontId="6" fillId="6" borderId="4" xfId="1" applyFont="1" applyFill="1" applyBorder="1" applyAlignment="1" applyProtection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17" fillId="0" borderId="2" xfId="1" applyFont="1" applyBorder="1" applyAlignment="1" applyProtection="1">
      <alignment horizontal="right" vertical="center" shrinkToFit="1"/>
    </xf>
    <xf numFmtId="38" fontId="17" fillId="0" borderId="4" xfId="1" applyFont="1" applyBorder="1" applyAlignment="1" applyProtection="1">
      <alignment horizontal="right" vertical="center" shrinkToFit="1"/>
    </xf>
    <xf numFmtId="38" fontId="17" fillId="2" borderId="2" xfId="1" applyFont="1" applyFill="1" applyBorder="1" applyAlignment="1" applyProtection="1">
      <alignment horizontal="right" vertical="center" shrinkToFit="1"/>
    </xf>
    <xf numFmtId="38" fontId="17" fillId="2" borderId="4" xfId="1" applyFont="1" applyFill="1" applyBorder="1" applyAlignment="1" applyProtection="1">
      <alignment horizontal="right" vertical="center" shrinkToFit="1"/>
    </xf>
    <xf numFmtId="38" fontId="6" fillId="2" borderId="2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/>
    </xf>
    <xf numFmtId="0" fontId="25" fillId="6" borderId="2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25" fillId="6" borderId="4" xfId="0" applyFont="1" applyFill="1" applyBorder="1" applyAlignment="1">
      <alignment horizontal="left" vertical="center"/>
    </xf>
    <xf numFmtId="38" fontId="25" fillId="6" borderId="2" xfId="1" applyFont="1" applyFill="1" applyBorder="1" applyAlignment="1" applyProtection="1">
      <alignment horizontal="right" vertical="center" shrinkToFit="1"/>
    </xf>
    <xf numFmtId="38" fontId="25" fillId="6" borderId="4" xfId="1" applyFont="1" applyFill="1" applyBorder="1" applyAlignment="1" applyProtection="1">
      <alignment horizontal="right" vertical="center" shrinkToFit="1"/>
    </xf>
    <xf numFmtId="0" fontId="21" fillId="6" borderId="13" xfId="0" applyFont="1" applyFill="1" applyBorder="1" applyAlignment="1">
      <alignment vertical="top" shrinkToFit="1"/>
    </xf>
    <xf numFmtId="0" fontId="22" fillId="6" borderId="14" xfId="0" applyFont="1" applyFill="1" applyBorder="1" applyAlignment="1">
      <alignment vertical="top" shrinkToFit="1"/>
    </xf>
    <xf numFmtId="0" fontId="22" fillId="6" borderId="15" xfId="0" applyFont="1" applyFill="1" applyBorder="1" applyAlignment="1">
      <alignment vertical="top" shrinkToFit="1"/>
    </xf>
    <xf numFmtId="0" fontId="22" fillId="6" borderId="9" xfId="0" applyFont="1" applyFill="1" applyBorder="1" applyAlignment="1">
      <alignment vertical="top" shrinkToFit="1"/>
    </xf>
    <xf numFmtId="0" fontId="22" fillId="6" borderId="0" xfId="0" applyFont="1" applyFill="1" applyAlignment="1">
      <alignment vertical="top" shrinkToFit="1"/>
    </xf>
    <xf numFmtId="0" fontId="22" fillId="6" borderId="10" xfId="0" applyFont="1" applyFill="1" applyBorder="1" applyAlignment="1">
      <alignment vertical="top" shrinkToFit="1"/>
    </xf>
    <xf numFmtId="0" fontId="0" fillId="6" borderId="1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8</xdr:row>
      <xdr:rowOff>232755</xdr:rowOff>
    </xdr:from>
    <xdr:to>
      <xdr:col>5</xdr:col>
      <xdr:colOff>314325</xdr:colOff>
      <xdr:row>10</xdr:row>
      <xdr:rowOff>28401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F69B4EA-1DC8-4919-A79B-B5F7E0F642D4}"/>
            </a:ext>
          </a:extLst>
        </xdr:cNvPr>
        <xdr:cNvSpPr/>
      </xdr:nvSpPr>
      <xdr:spPr>
        <a:xfrm>
          <a:off x="1091565" y="2213955"/>
          <a:ext cx="1889760" cy="29856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475383</xdr:colOff>
      <xdr:row>41</xdr:row>
      <xdr:rowOff>230331</xdr:rowOff>
    </xdr:from>
    <xdr:to>
      <xdr:col>12</xdr:col>
      <xdr:colOff>8283</xdr:colOff>
      <xdr:row>73</xdr:row>
      <xdr:rowOff>26843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D5D3BAC-7764-4E79-BB86-9E015254ADC4}"/>
            </a:ext>
          </a:extLst>
        </xdr:cNvPr>
        <xdr:cNvSpPr/>
      </xdr:nvSpPr>
      <xdr:spPr>
        <a:xfrm>
          <a:off x="5428383" y="10428431"/>
          <a:ext cx="907675" cy="772448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539610</xdr:colOff>
      <xdr:row>27</xdr:row>
      <xdr:rowOff>241437</xdr:rowOff>
    </xdr:from>
    <xdr:to>
      <xdr:col>12</xdr:col>
      <xdr:colOff>8283</xdr:colOff>
      <xdr:row>32</xdr:row>
      <xdr:rowOff>2484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F0D177C-9AC9-4742-BD81-13070E875F05}"/>
            </a:ext>
          </a:extLst>
        </xdr:cNvPr>
        <xdr:cNvSpPr/>
      </xdr:nvSpPr>
      <xdr:spPr>
        <a:xfrm>
          <a:off x="3552685" y="6823212"/>
          <a:ext cx="2783373" cy="99612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9524</xdr:colOff>
      <xdr:row>38</xdr:row>
      <xdr:rowOff>36859</xdr:rowOff>
    </xdr:from>
    <xdr:to>
      <xdr:col>2</xdr:col>
      <xdr:colOff>19050</xdr:colOff>
      <xdr:row>38</xdr:row>
      <xdr:rowOff>258004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2C43C3B-4B63-4BC5-A9B8-1BEA4270F775}"/>
            </a:ext>
          </a:extLst>
        </xdr:cNvPr>
        <xdr:cNvSpPr/>
      </xdr:nvSpPr>
      <xdr:spPr>
        <a:xfrm>
          <a:off x="565149" y="9339609"/>
          <a:ext cx="558801" cy="22432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2">
                <a:lumMod val="90000"/>
              </a:schemeClr>
            </a:solidFill>
          </a:endParaRPr>
        </a:p>
      </xdr:txBody>
    </xdr:sp>
    <xdr:clientData/>
  </xdr:twoCellAnchor>
  <xdr:twoCellAnchor>
    <xdr:from>
      <xdr:col>0</xdr:col>
      <xdr:colOff>551208</xdr:colOff>
      <xdr:row>75</xdr:row>
      <xdr:rowOff>24622</xdr:rowOff>
    </xdr:from>
    <xdr:to>
      <xdr:col>2</xdr:col>
      <xdr:colOff>5799</xdr:colOff>
      <xdr:row>75</xdr:row>
      <xdr:rowOff>256761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01F509B-177A-4017-AF0C-213EB7D78870}"/>
            </a:ext>
          </a:extLst>
        </xdr:cNvPr>
        <xdr:cNvSpPr/>
      </xdr:nvSpPr>
      <xdr:spPr>
        <a:xfrm>
          <a:off x="551208" y="18645997"/>
          <a:ext cx="562666" cy="23213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541360</xdr:colOff>
      <xdr:row>112</xdr:row>
      <xdr:rowOff>21070</xdr:rowOff>
    </xdr:from>
    <xdr:to>
      <xdr:col>2</xdr:col>
      <xdr:colOff>2246</xdr:colOff>
      <xdr:row>112</xdr:row>
      <xdr:rowOff>249142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7B93444-D6FC-462C-9853-5FBB58361FE1}"/>
            </a:ext>
          </a:extLst>
        </xdr:cNvPr>
        <xdr:cNvSpPr/>
      </xdr:nvSpPr>
      <xdr:spPr>
        <a:xfrm>
          <a:off x="541360" y="28283650"/>
          <a:ext cx="558166" cy="22807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553316</xdr:colOff>
      <xdr:row>149</xdr:row>
      <xdr:rowOff>34262</xdr:rowOff>
    </xdr:from>
    <xdr:to>
      <xdr:col>2</xdr:col>
      <xdr:colOff>8660</xdr:colOff>
      <xdr:row>150</xdr:row>
      <xdr:rowOff>8283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60D4D9E-8279-482D-98CC-024DBF339ADE}"/>
            </a:ext>
          </a:extLst>
        </xdr:cNvPr>
        <xdr:cNvSpPr/>
      </xdr:nvSpPr>
      <xdr:spPr>
        <a:xfrm>
          <a:off x="553316" y="37283362"/>
          <a:ext cx="563419" cy="24389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466462</xdr:colOff>
      <xdr:row>12</xdr:row>
      <xdr:rowOff>19424</xdr:rowOff>
    </xdr:from>
    <xdr:to>
      <xdr:col>11</xdr:col>
      <xdr:colOff>882099</xdr:colOff>
      <xdr:row>26</xdr:row>
      <xdr:rowOff>16563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790DD97-671C-43BD-A976-BC3A64922533}"/>
            </a:ext>
          </a:extLst>
        </xdr:cNvPr>
        <xdr:cNvSpPr/>
      </xdr:nvSpPr>
      <xdr:spPr>
        <a:xfrm>
          <a:off x="5422637" y="3003924"/>
          <a:ext cx="891887" cy="346423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471918</xdr:colOff>
      <xdr:row>79</xdr:row>
      <xdr:rowOff>9524</xdr:rowOff>
    </xdr:from>
    <xdr:to>
      <xdr:col>11</xdr:col>
      <xdr:colOff>897080</xdr:colOff>
      <xdr:row>110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02D2CB6-5313-4CEB-A6A4-C8482FC07729}"/>
            </a:ext>
          </a:extLst>
        </xdr:cNvPr>
        <xdr:cNvSpPr/>
      </xdr:nvSpPr>
      <xdr:spPr>
        <a:xfrm>
          <a:off x="5424918" y="19773899"/>
          <a:ext cx="901412" cy="766445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464689</xdr:colOff>
      <xdr:row>115</xdr:row>
      <xdr:rowOff>238728</xdr:rowOff>
    </xdr:from>
    <xdr:to>
      <xdr:col>11</xdr:col>
      <xdr:colOff>888343</xdr:colOff>
      <xdr:row>146</xdr:row>
      <xdr:rowOff>229204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55CE930-B698-4E00-A433-8953008AA5DE}"/>
            </a:ext>
          </a:extLst>
        </xdr:cNvPr>
        <xdr:cNvSpPr/>
      </xdr:nvSpPr>
      <xdr:spPr>
        <a:xfrm>
          <a:off x="5420864" y="29070903"/>
          <a:ext cx="899904" cy="766445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464500</xdr:colOff>
      <xdr:row>153</xdr:row>
      <xdr:rowOff>19915</xdr:rowOff>
    </xdr:from>
    <xdr:to>
      <xdr:col>11</xdr:col>
      <xdr:colOff>893162</xdr:colOff>
      <xdr:row>184</xdr:row>
      <xdr:rowOff>10391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1DB22E7-A7CF-48DD-80FE-8B33341A534A}"/>
            </a:ext>
          </a:extLst>
        </xdr:cNvPr>
        <xdr:cNvSpPr/>
      </xdr:nvSpPr>
      <xdr:spPr>
        <a:xfrm>
          <a:off x="5420675" y="38412015"/>
          <a:ext cx="901737" cy="7670801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433708</xdr:colOff>
      <xdr:row>19</xdr:row>
      <xdr:rowOff>207818</xdr:rowOff>
    </xdr:from>
    <xdr:to>
      <xdr:col>9</xdr:col>
      <xdr:colOff>295163</xdr:colOff>
      <xdr:row>23</xdr:row>
      <xdr:rowOff>16564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539C6954-C26F-49A2-8A37-EB0F7DF272F2}"/>
            </a:ext>
          </a:extLst>
        </xdr:cNvPr>
        <xdr:cNvGrpSpPr/>
      </xdr:nvGrpSpPr>
      <xdr:grpSpPr>
        <a:xfrm>
          <a:off x="986158" y="4922693"/>
          <a:ext cx="3785755" cy="799346"/>
          <a:chOff x="988643" y="4937188"/>
          <a:chExt cx="3795694" cy="802659"/>
        </a:xfrm>
      </xdr:grpSpPr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769957DB-6995-6133-E1F6-FFCA0F31985B}"/>
              </a:ext>
            </a:extLst>
          </xdr:cNvPr>
          <xdr:cNvSpPr/>
        </xdr:nvSpPr>
        <xdr:spPr>
          <a:xfrm>
            <a:off x="988643" y="4937188"/>
            <a:ext cx="3795694" cy="802659"/>
          </a:xfrm>
          <a:prstGeom prst="rect">
            <a:avLst/>
          </a:prstGeom>
        </xdr:spPr>
        <xdr:style>
          <a:lnRef idx="2">
            <a:schemeClr val="accent2">
              <a:shade val="15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100"/>
          </a:p>
          <a:p>
            <a:pPr algn="l"/>
            <a:r>
              <a:rPr kumimoji="1" lang="ja-JP" altLang="en-US" sz="1100"/>
              <a:t>　　　　　　　　</a:t>
            </a:r>
            <a:r>
              <a:rPr kumimoji="1" lang="ja-JP" altLang="en-US" sz="1600" b="1">
                <a:solidFill>
                  <a:schemeClr val="tx1"/>
                </a:solidFill>
              </a:rPr>
              <a:t>内は自動計算のため未入力</a:t>
            </a:r>
            <a:endParaRPr kumimoji="1" lang="ja-JP" altLang="en-US" sz="1100" b="1">
              <a:solidFill>
                <a:schemeClr val="tx1"/>
              </a:solidFill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D10B1783-DFE9-A712-03EA-921541B64892}"/>
              </a:ext>
            </a:extLst>
          </xdr:cNvPr>
          <xdr:cNvSpPr/>
        </xdr:nvSpPr>
        <xdr:spPr>
          <a:xfrm>
            <a:off x="1248753" y="5190486"/>
            <a:ext cx="830181" cy="251943"/>
          </a:xfrm>
          <a:prstGeom prst="rect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38100</xdr:colOff>
      <xdr:row>0</xdr:row>
      <xdr:rowOff>16560</xdr:rowOff>
    </xdr:from>
    <xdr:to>
      <xdr:col>24</xdr:col>
      <xdr:colOff>342899</xdr:colOff>
      <xdr:row>37</xdr:row>
      <xdr:rowOff>240194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D1BD173D-AC3E-4EFF-B94E-DEF21F14A1B8}"/>
            </a:ext>
          </a:extLst>
        </xdr:cNvPr>
        <xdr:cNvGrpSpPr/>
      </xdr:nvGrpSpPr>
      <xdr:grpSpPr>
        <a:xfrm>
          <a:off x="6457950" y="16560"/>
          <a:ext cx="5638799" cy="9272384"/>
          <a:chOff x="6563858" y="99580"/>
          <a:chExt cx="5805337" cy="9086024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70CBD52-B7F8-8A55-15F2-A713A065B34E}"/>
              </a:ext>
            </a:extLst>
          </xdr:cNvPr>
          <xdr:cNvSpPr txBox="1"/>
        </xdr:nvSpPr>
        <xdr:spPr>
          <a:xfrm>
            <a:off x="6563858" y="99580"/>
            <a:ext cx="5805337" cy="9086024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☆</a:t>
            </a:r>
            <a:r>
              <a:rPr kumimoji="1" lang="en-US" altLang="ja-JP" sz="1200" b="1"/>
              <a:t>【</a:t>
            </a:r>
            <a:r>
              <a:rPr kumimoji="1" lang="ja-JP" altLang="en-US" sz="1200" b="1"/>
              <a:t>入力方法</a:t>
            </a:r>
            <a:r>
              <a:rPr kumimoji="1" lang="en-US" altLang="ja-JP" sz="1200" b="1"/>
              <a:t>】</a:t>
            </a:r>
            <a:r>
              <a:rPr kumimoji="1" lang="ja-JP" altLang="en-US" sz="1200" b="1"/>
              <a:t>☆　</a:t>
            </a:r>
            <a:endParaRPr kumimoji="1" lang="en-US" altLang="ja-JP" sz="1200" b="1"/>
          </a:p>
          <a:p>
            <a:r>
              <a:rPr kumimoji="1" lang="ja-JP" altLang="en-US" sz="1000"/>
              <a:t>①請求書右記</a:t>
            </a:r>
            <a:r>
              <a:rPr kumimoji="1" lang="en-US" altLang="ja-JP" sz="1000"/>
              <a:t>(Q</a:t>
            </a:r>
            <a:r>
              <a:rPr kumimoji="1" lang="ja-JP" altLang="en-US" sz="1000"/>
              <a:t>列</a:t>
            </a:r>
            <a:r>
              <a:rPr kumimoji="1" lang="en-US" altLang="ja-JP" sz="1000"/>
              <a:t>)</a:t>
            </a:r>
            <a:r>
              <a:rPr kumimoji="1" lang="ja-JP" altLang="en-US" sz="1000"/>
              <a:t>にある</a:t>
            </a:r>
            <a:r>
              <a:rPr kumimoji="1" lang="en-US" altLang="ja-JP" sz="1000">
                <a:solidFill>
                  <a:srgbClr val="FF0000"/>
                </a:solidFill>
              </a:rPr>
              <a:t>【</a:t>
            </a:r>
            <a:r>
              <a:rPr kumimoji="1" lang="ja-JP" altLang="en-US" sz="1000">
                <a:solidFill>
                  <a:srgbClr val="FF0000"/>
                </a:solidFill>
              </a:rPr>
              <a:t>消費税処理の選択</a:t>
            </a:r>
            <a:r>
              <a:rPr kumimoji="1" lang="en-US" altLang="ja-JP" sz="1000">
                <a:solidFill>
                  <a:srgbClr val="FF0000"/>
                </a:solidFill>
              </a:rPr>
              <a:t>】</a:t>
            </a:r>
            <a:endParaRPr kumimoji="1" lang="en-US" altLang="ja-JP" sz="1100">
              <a:solidFill>
                <a:srgbClr val="FF0000"/>
              </a:solidFill>
            </a:endParaRPr>
          </a:p>
          <a:p>
            <a:endParaRPr kumimoji="1" lang="en-US" altLang="ja-JP" sz="1100"/>
          </a:p>
          <a:p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　　　　　　　　　　　　　　</a:t>
            </a:r>
            <a:endParaRPr kumimoji="1" lang="en-US" altLang="ja-JP" sz="1100"/>
          </a:p>
          <a:p>
            <a:r>
              <a:rPr kumimoji="1" lang="ja-JP" altLang="en-US" sz="1100"/>
              <a:t>　　　　　　　　　　</a:t>
            </a:r>
            <a:r>
              <a:rPr kumimoji="1" lang="en-US" altLang="ja-JP" sz="800"/>
              <a:t>※</a:t>
            </a:r>
            <a:r>
              <a:rPr kumimoji="1" lang="ja-JP" altLang="en-US" sz="800"/>
              <a:t>初期設定は</a:t>
            </a:r>
            <a:r>
              <a:rPr kumimoji="1" lang="en-US" altLang="ja-JP" sz="800"/>
              <a:t>【</a:t>
            </a:r>
            <a:r>
              <a:rPr kumimoji="1" lang="ja-JP" altLang="en-US" sz="800"/>
              <a:t>切り捨て</a:t>
            </a:r>
            <a:r>
              <a:rPr kumimoji="1" lang="en-US" altLang="ja-JP" sz="800"/>
              <a:t>】</a:t>
            </a:r>
          </a:p>
          <a:p>
            <a:r>
              <a:rPr kumimoji="1" lang="ja-JP" altLang="en-US" sz="800"/>
              <a:t>　</a:t>
            </a:r>
            <a:r>
              <a:rPr kumimoji="1" lang="ja-JP" altLang="en-US" sz="1000"/>
              <a:t>・必要に応じて変更（任意）</a:t>
            </a:r>
            <a:endParaRPr kumimoji="1" lang="en-US" altLang="ja-JP" sz="1100"/>
          </a:p>
          <a:p>
            <a:r>
              <a:rPr kumimoji="1" lang="ja-JP" altLang="en-US" sz="1000"/>
              <a:t>②日付を入力（請求書発行日）</a:t>
            </a:r>
            <a:endParaRPr kumimoji="1" lang="en-US" altLang="ja-JP" sz="1000"/>
          </a:p>
          <a:p>
            <a:r>
              <a:rPr kumimoji="1" lang="ja-JP" altLang="en-US" sz="1000"/>
              <a:t>③会社情報を入力</a:t>
            </a:r>
            <a:endParaRPr kumimoji="1" lang="en-US" altLang="ja-JP" sz="1000"/>
          </a:p>
          <a:p>
            <a:r>
              <a:rPr kumimoji="1" lang="ja-JP" altLang="en-US" sz="1000"/>
              <a:t>　・会社名（記名押印も可）・住所（郵便番号含む）・電話番号</a:t>
            </a:r>
            <a:endParaRPr kumimoji="1" lang="en-US" altLang="ja-JP" sz="1000"/>
          </a:p>
          <a:p>
            <a:r>
              <a:rPr kumimoji="1" lang="ja-JP" altLang="en-US" sz="1000"/>
              <a:t>　・適格請求書登録事業者番号（</a:t>
            </a:r>
            <a:r>
              <a:rPr kumimoji="1" lang="ja-JP" altLang="en-US" sz="1000">
                <a:solidFill>
                  <a:srgbClr val="FF0000"/>
                </a:solidFill>
              </a:rPr>
              <a:t>インボイス</a:t>
            </a:r>
            <a:r>
              <a:rPr kumimoji="1" lang="ja-JP" altLang="en-US" sz="1000"/>
              <a:t>）・納入者コード（</a:t>
            </a:r>
            <a:r>
              <a:rPr kumimoji="1" lang="ja-JP" altLang="en-US" sz="1000">
                <a:solidFill>
                  <a:srgbClr val="FF0000"/>
                </a:solidFill>
              </a:rPr>
              <a:t>弊社発行番号</a:t>
            </a:r>
            <a:r>
              <a:rPr kumimoji="1" lang="ja-JP" altLang="en-US" sz="1000"/>
              <a:t>）</a:t>
            </a:r>
            <a:endParaRPr kumimoji="1" lang="en-US" altLang="ja-JP" sz="1000"/>
          </a:p>
          <a:p>
            <a:r>
              <a:rPr kumimoji="1" lang="ja-JP" altLang="en-US" sz="1000"/>
              <a:t>④該当する弊社の現場担当者名及び工事名の略称を入力</a:t>
            </a:r>
            <a:endParaRPr kumimoji="1" lang="en-US" altLang="ja-JP" sz="1000"/>
          </a:p>
          <a:p>
            <a:r>
              <a:rPr kumimoji="1" lang="ja-JP" altLang="en-US" sz="1000"/>
              <a:t>⑤取引に関わる詳細を入力　</a:t>
            </a:r>
            <a:r>
              <a:rPr kumimoji="1" lang="en-US" altLang="ja-JP" sz="800"/>
              <a:t>※</a:t>
            </a:r>
            <a:r>
              <a:rPr kumimoji="1" lang="ja-JP" altLang="en-US" sz="800"/>
              <a:t>項目が足りない場合次頁に入力</a:t>
            </a:r>
            <a:endParaRPr kumimoji="1" lang="en-US" altLang="ja-JP" sz="1000"/>
          </a:p>
          <a:p>
            <a:r>
              <a:rPr kumimoji="1" lang="ja-JP" altLang="en-US" sz="1000"/>
              <a:t>　・取引日・品目</a:t>
            </a:r>
            <a:r>
              <a:rPr kumimoji="1" lang="en-US" altLang="ja-JP" sz="1000"/>
              <a:t>¹</a:t>
            </a:r>
            <a:r>
              <a:rPr kumimoji="1" lang="ja-JP" altLang="en-US" sz="1000"/>
              <a:t>（工事内容･品名･規格）・税区分</a:t>
            </a:r>
            <a:r>
              <a:rPr kumimoji="1" lang="en-US" altLang="ja-JP" sz="1000"/>
              <a:t>²</a:t>
            </a:r>
            <a:r>
              <a:rPr kumimoji="1" lang="ja-JP" altLang="en-US" sz="1000"/>
              <a:t>・単価・数量・単位</a:t>
            </a:r>
            <a:endParaRPr kumimoji="1" lang="en-US" altLang="ja-JP" sz="1000"/>
          </a:p>
          <a:p>
            <a:r>
              <a:rPr kumimoji="1" lang="ja-JP" altLang="en-US" sz="1000"/>
              <a:t>　　</a:t>
            </a:r>
            <a:r>
              <a:rPr kumimoji="1" lang="en-US" altLang="ja-JP" sz="1000"/>
              <a:t>※1</a:t>
            </a:r>
            <a:r>
              <a:rPr kumimoji="1" lang="ja-JP" altLang="en-US" sz="1000"/>
              <a:t>　・</a:t>
            </a:r>
            <a:r>
              <a:rPr kumimoji="1" lang="ja-JP" altLang="en-US" sz="900"/>
              <a:t>貴社発行の請求内訳書もしくはそれに付随する明細等がある場合</a:t>
            </a:r>
            <a:endParaRPr kumimoji="1" lang="en-US" altLang="ja-JP" sz="900"/>
          </a:p>
          <a:p>
            <a:endParaRPr kumimoji="1" lang="en-US" altLang="ja-JP" sz="900"/>
          </a:p>
          <a:p>
            <a:endParaRPr kumimoji="1" lang="en-US" altLang="ja-JP" sz="900"/>
          </a:p>
          <a:p>
            <a:endParaRPr kumimoji="1" lang="en-US" altLang="ja-JP" sz="900"/>
          </a:p>
          <a:p>
            <a:r>
              <a:rPr kumimoji="1" lang="ja-JP" altLang="en-US" sz="900"/>
              <a:t>　　　　　　　　　　　　　　　　　　　　　　　　　　　　　　　　　　　図１</a:t>
            </a:r>
            <a:endParaRPr kumimoji="1" lang="en-US" altLang="ja-JP" sz="900"/>
          </a:p>
          <a:p>
            <a:r>
              <a:rPr kumimoji="1" lang="ja-JP" altLang="en-US" sz="900"/>
              <a:t>　　　　　　図１のような場合、税区分ごとに税抜額を入力し該当する貴社発行の書類を添付</a:t>
            </a:r>
            <a:endParaRPr kumimoji="1" lang="en-US" altLang="ja-JP" sz="900"/>
          </a:p>
          <a:p>
            <a:r>
              <a:rPr kumimoji="1" lang="ja-JP" altLang="en-US" sz="900"/>
              <a:t>　　　　　・税込合計</a:t>
            </a:r>
            <a:r>
              <a:rPr kumimoji="1" lang="en-US" altLang="ja-JP" sz="900"/>
              <a:t>1</a:t>
            </a:r>
            <a:r>
              <a:rPr kumimoji="1" lang="ja-JP" altLang="en-US" sz="900"/>
              <a:t>万円未満の「値引･返品」などの調整額が発生した場合</a:t>
            </a:r>
            <a:endParaRPr kumimoji="1" lang="en-US" altLang="ja-JP" sz="900"/>
          </a:p>
          <a:p>
            <a:endParaRPr kumimoji="1" lang="en-US" altLang="ja-JP" sz="900"/>
          </a:p>
          <a:p>
            <a:endParaRPr kumimoji="1" lang="en-US" altLang="ja-JP" sz="900"/>
          </a:p>
          <a:p>
            <a:endParaRPr kumimoji="1" lang="en-US" altLang="ja-JP" sz="900"/>
          </a:p>
          <a:p>
            <a:endParaRPr kumimoji="1" lang="en-US" altLang="ja-JP" sz="900"/>
          </a:p>
          <a:p>
            <a:r>
              <a:rPr kumimoji="1" lang="ja-JP" altLang="en-US" sz="900"/>
              <a:t>　　　　　　　　　　　　　　　　　　　　　　　　　　　　　　　　　　　図２</a:t>
            </a:r>
            <a:endParaRPr kumimoji="1" lang="en-US" altLang="ja-JP" sz="900"/>
          </a:p>
          <a:p>
            <a:r>
              <a:rPr kumimoji="1" lang="ja-JP" altLang="en-US" sz="900"/>
              <a:t>　　　　　　図２のように品目欄は「</a:t>
            </a:r>
            <a:r>
              <a:rPr kumimoji="1" lang="ja-JP" altLang="en-US" sz="900">
                <a:solidFill>
                  <a:srgbClr val="FF0000"/>
                </a:solidFill>
              </a:rPr>
              <a:t>調整額</a:t>
            </a:r>
            <a:r>
              <a:rPr kumimoji="1" lang="ja-JP" altLang="en-US" sz="900"/>
              <a:t>」、単価欄は「</a:t>
            </a:r>
            <a:r>
              <a:rPr kumimoji="1" lang="ja-JP" altLang="en-US" sz="900">
                <a:solidFill>
                  <a:srgbClr val="FF0000"/>
                </a:solidFill>
              </a:rPr>
              <a:t>ー</a:t>
            </a:r>
            <a:r>
              <a:rPr kumimoji="1" lang="en-US" altLang="ja-JP" sz="900">
                <a:solidFill>
                  <a:srgbClr val="FF0000"/>
                </a:solidFill>
              </a:rPr>
              <a:t>×××</a:t>
            </a:r>
            <a:r>
              <a:rPr kumimoji="1" lang="ja-JP" altLang="en-US" sz="900"/>
              <a:t>」と</a:t>
            </a:r>
            <a:endParaRPr kumimoji="1" lang="en-US" altLang="ja-JP" sz="900"/>
          </a:p>
          <a:p>
            <a:r>
              <a:rPr kumimoji="1" lang="ja-JP" altLang="en-US" sz="900">
                <a:solidFill>
                  <a:srgbClr val="FF0000"/>
                </a:solidFill>
              </a:rPr>
              <a:t>　　　　　　マイナス表記</a:t>
            </a:r>
            <a:r>
              <a:rPr kumimoji="1" lang="ja-JP" altLang="en-US" sz="900"/>
              <a:t>で入力（税区分ごと）</a:t>
            </a:r>
            <a:endParaRPr kumimoji="1" lang="en-US" altLang="ja-JP" sz="900"/>
          </a:p>
          <a:p>
            <a:r>
              <a:rPr kumimoji="1" lang="ja-JP" altLang="en-US" sz="900"/>
              <a:t>　　　　　　税込合計</a:t>
            </a:r>
            <a:r>
              <a:rPr kumimoji="1" lang="en-US" altLang="ja-JP" sz="900"/>
              <a:t>1</a:t>
            </a:r>
            <a:r>
              <a:rPr kumimoji="1" lang="ja-JP" altLang="en-US" sz="900"/>
              <a:t>万円以上の「値引･返品」などの調整額が発生する場合は⑦を利用</a:t>
            </a:r>
            <a:endParaRPr kumimoji="1" lang="en-US" altLang="ja-JP" sz="900"/>
          </a:p>
          <a:p>
            <a:r>
              <a:rPr kumimoji="1" lang="ja-JP" altLang="en-US" sz="900"/>
              <a:t>　　</a:t>
            </a:r>
            <a:r>
              <a:rPr kumimoji="1" lang="ja-JP" altLang="en-US" sz="900" baseline="0"/>
              <a:t>  </a:t>
            </a:r>
            <a:r>
              <a:rPr kumimoji="1" lang="en-US" altLang="ja-JP" sz="900"/>
              <a:t>※2</a:t>
            </a:r>
            <a:r>
              <a:rPr kumimoji="1" lang="ja-JP" altLang="en-US" sz="900"/>
              <a:t>　・「</a:t>
            </a:r>
            <a:r>
              <a:rPr kumimoji="1" lang="en-US" altLang="ja-JP" sz="900">
                <a:solidFill>
                  <a:srgbClr val="FF0000"/>
                </a:solidFill>
              </a:rPr>
              <a:t>10</a:t>
            </a:r>
            <a:r>
              <a:rPr kumimoji="1" lang="ja-JP" altLang="en-US" sz="900">
                <a:solidFill>
                  <a:srgbClr val="FF0000"/>
                </a:solidFill>
              </a:rPr>
              <a:t>％</a:t>
            </a:r>
            <a:r>
              <a:rPr kumimoji="1" lang="ja-JP" altLang="en-US" sz="900"/>
              <a:t>」は</a:t>
            </a:r>
            <a:r>
              <a:rPr kumimoji="1" lang="ja-JP" altLang="en-US" sz="900">
                <a:solidFill>
                  <a:srgbClr val="FF0000"/>
                </a:solidFill>
              </a:rPr>
              <a:t>未入力</a:t>
            </a:r>
            <a:r>
              <a:rPr kumimoji="1" lang="ja-JP" altLang="en-US" sz="900"/>
              <a:t>「</a:t>
            </a:r>
            <a:r>
              <a:rPr kumimoji="1" lang="ja-JP" altLang="en-US" sz="900">
                <a:solidFill>
                  <a:srgbClr val="FF0000"/>
                </a:solidFill>
              </a:rPr>
              <a:t>軽減</a:t>
            </a:r>
            <a:r>
              <a:rPr kumimoji="1" lang="en-US" altLang="ja-JP" sz="900">
                <a:solidFill>
                  <a:srgbClr val="FF0000"/>
                </a:solidFill>
              </a:rPr>
              <a:t>8</a:t>
            </a:r>
            <a:r>
              <a:rPr kumimoji="1" lang="ja-JP" altLang="en-US" sz="900">
                <a:solidFill>
                  <a:srgbClr val="FF0000"/>
                </a:solidFill>
              </a:rPr>
              <a:t>％・</a:t>
            </a:r>
            <a:r>
              <a:rPr kumimoji="1" lang="en-US" altLang="ja-JP" sz="900">
                <a:solidFill>
                  <a:srgbClr val="FF0000"/>
                </a:solidFill>
              </a:rPr>
              <a:t>0</a:t>
            </a:r>
            <a:r>
              <a:rPr kumimoji="1" lang="ja-JP" altLang="en-US" sz="900">
                <a:solidFill>
                  <a:srgbClr val="FF0000"/>
                </a:solidFill>
              </a:rPr>
              <a:t>％</a:t>
            </a:r>
            <a:r>
              <a:rPr kumimoji="1" lang="ja-JP" altLang="en-US" sz="900"/>
              <a:t>（非課税･不課税）」は</a:t>
            </a:r>
            <a:r>
              <a:rPr kumimoji="1" lang="ja-JP" altLang="en-US" sz="900">
                <a:solidFill>
                  <a:srgbClr val="FF0000"/>
                </a:solidFill>
              </a:rPr>
              <a:t>プルダウンより選択</a:t>
            </a:r>
            <a:endParaRPr kumimoji="1" lang="en-US" altLang="ja-JP" sz="900">
              <a:solidFill>
                <a:srgbClr val="FF0000"/>
              </a:solidFill>
            </a:endParaRPr>
          </a:p>
          <a:p>
            <a:r>
              <a:rPr kumimoji="1" lang="ja-JP" altLang="en-US" sz="1000"/>
              <a:t>⑥「備考」は自由記述欄として必要に応じて入力</a:t>
            </a:r>
            <a:endParaRPr kumimoji="1" lang="en-US" altLang="ja-JP" sz="1000"/>
          </a:p>
          <a:p>
            <a:r>
              <a:rPr kumimoji="1" lang="ja-JP" altLang="en-US" sz="1000"/>
              <a:t>⑦請求書（控除分）（＝適格返還請求書）様式の利用については</a:t>
            </a:r>
            <a:r>
              <a:rPr kumimoji="1" lang="ja-JP" altLang="en-US" sz="900"/>
              <a:t>　</a:t>
            </a:r>
            <a:endParaRPr kumimoji="1" lang="en-US" altLang="ja-JP" sz="900"/>
          </a:p>
          <a:p>
            <a:r>
              <a:rPr kumimoji="1" lang="ja-JP" altLang="en-US" sz="900"/>
              <a:t>　</a:t>
            </a:r>
            <a:r>
              <a:rPr kumimoji="1" lang="ja-JP" altLang="en-US" sz="1000"/>
              <a:t>税込合計</a:t>
            </a:r>
            <a:r>
              <a:rPr kumimoji="1" lang="en-US" altLang="ja-JP" sz="1000"/>
              <a:t>1</a:t>
            </a:r>
            <a:r>
              <a:rPr kumimoji="1" lang="ja-JP" altLang="en-US" sz="1000"/>
              <a:t>万円以上の「値引･返品」などの調整額が発生した場合に入力　</a:t>
            </a:r>
            <a:r>
              <a:rPr kumimoji="1" lang="en-US" altLang="ja-JP" sz="900"/>
              <a:t>※</a:t>
            </a:r>
            <a:r>
              <a:rPr kumimoji="1" lang="ja-JP" altLang="en-US" sz="900"/>
              <a:t>別紙（別シートタブ）</a:t>
            </a:r>
            <a:endParaRPr kumimoji="1" lang="en-US" altLang="ja-JP" sz="1000"/>
          </a:p>
          <a:p>
            <a:r>
              <a:rPr kumimoji="1" lang="ja-JP" altLang="en-US" sz="900"/>
              <a:t>　・取引月</a:t>
            </a:r>
            <a:r>
              <a:rPr kumimoji="1" lang="en-US" altLang="ja-JP" sz="900"/>
              <a:t>³</a:t>
            </a:r>
            <a:r>
              <a:rPr kumimoji="1" lang="ja-JP" altLang="en-US" sz="900"/>
              <a:t>・品目⁴（工事内容･品名･規格）・税区分・単価・数量・単位</a:t>
            </a:r>
            <a:endParaRPr kumimoji="1" lang="en-US" altLang="ja-JP" sz="900"/>
          </a:p>
          <a:p>
            <a:r>
              <a:rPr kumimoji="1" lang="ja-JP" altLang="en-US" sz="900"/>
              <a:t>　　 </a:t>
            </a:r>
            <a:r>
              <a:rPr kumimoji="1" lang="en-US" altLang="ja-JP" sz="900"/>
              <a:t>※3</a:t>
            </a:r>
            <a:r>
              <a:rPr kumimoji="1" lang="ja-JP" altLang="en-US" sz="900"/>
              <a:t>　・プルダウンより対象月を選択</a:t>
            </a:r>
            <a:endParaRPr kumimoji="1" lang="en-US" altLang="ja-JP" sz="900"/>
          </a:p>
          <a:p>
            <a:r>
              <a:rPr kumimoji="1" lang="ja-JP" altLang="en-US" sz="900"/>
              <a:t>　　</a:t>
            </a:r>
            <a:r>
              <a:rPr kumimoji="1" lang="ja-JP" altLang="en-US" sz="900" baseline="0"/>
              <a:t> </a:t>
            </a:r>
            <a:r>
              <a:rPr kumimoji="1" lang="en-US" altLang="ja-JP" sz="900" baseline="0"/>
              <a:t>※4</a:t>
            </a:r>
            <a:r>
              <a:rPr kumimoji="1" lang="ja-JP" altLang="en-US" sz="900" baseline="0"/>
              <a:t>　・品目欄には対象の「</a:t>
            </a:r>
            <a:r>
              <a:rPr kumimoji="1" lang="ja-JP" altLang="en-US" sz="900">
                <a:solidFill>
                  <a:srgbClr val="FF0000"/>
                </a:solidFill>
              </a:rPr>
              <a:t>工事内容･品名･規格</a:t>
            </a:r>
            <a:r>
              <a:rPr kumimoji="1" lang="ja-JP" altLang="en-US" sz="900"/>
              <a:t>」を入力（税区分ごと）</a:t>
            </a:r>
            <a:endParaRPr kumimoji="1" lang="en-US" altLang="ja-JP" sz="900"/>
          </a:p>
          <a:p>
            <a:endParaRPr kumimoji="1" lang="en-US" altLang="ja-JP" sz="900"/>
          </a:p>
          <a:p>
            <a:endParaRPr kumimoji="1" lang="en-US" altLang="ja-JP" sz="900"/>
          </a:p>
          <a:p>
            <a:r>
              <a:rPr kumimoji="1" lang="ja-JP" altLang="en-US" sz="1000"/>
              <a:t>　　　　　　　　　　　　　　　　　　　　　　　　　　　　</a:t>
            </a:r>
            <a:endParaRPr kumimoji="1" lang="en-US" altLang="ja-JP" sz="1000"/>
          </a:p>
          <a:p>
            <a:endParaRPr kumimoji="1" lang="en-US" altLang="ja-JP" sz="1000"/>
          </a:p>
          <a:p>
            <a:endParaRPr kumimoji="1" lang="en-US" altLang="ja-JP" sz="1000"/>
          </a:p>
          <a:p>
            <a:r>
              <a:rPr kumimoji="1" lang="ja-JP" altLang="en-US" sz="1000"/>
              <a:t>　　　　　　　　　　　　　　　　　　　　　　　　　　　　　　　　</a:t>
            </a:r>
            <a:r>
              <a:rPr kumimoji="1" lang="ja-JP" altLang="en-US" sz="900"/>
              <a:t>図３：請求書（控除分）</a:t>
            </a:r>
            <a:endParaRPr kumimoji="1" lang="en-US" altLang="ja-JP" sz="1000"/>
          </a:p>
          <a:p>
            <a:r>
              <a:rPr kumimoji="1" lang="ja-JP" altLang="en-US" sz="1000"/>
              <a:t>　　　　　　　</a:t>
            </a:r>
            <a:r>
              <a:rPr kumimoji="1" lang="ja-JP" altLang="en-US" sz="900"/>
              <a:t>図３のように税区分ごとに計算され請求金額（税込）に差引額が反映</a:t>
            </a:r>
            <a:endParaRPr kumimoji="1" lang="en-US" altLang="ja-JP" sz="900"/>
          </a:p>
          <a:p>
            <a:r>
              <a:rPr kumimoji="1" lang="ja-JP" altLang="en-US" sz="900"/>
              <a:t>⑧</a:t>
            </a:r>
            <a:r>
              <a:rPr kumimoji="1" lang="en-US" altLang="ja-JP" sz="900"/>
              <a:t>Digital Billder</a:t>
            </a:r>
            <a:r>
              <a:rPr kumimoji="1" lang="ja-JP" altLang="en-US" sz="900"/>
              <a:t>（電子請求書アップロード）に</a:t>
            </a:r>
            <a:r>
              <a:rPr kumimoji="1" lang="ja-JP" altLang="en-US" sz="900">
                <a:solidFill>
                  <a:srgbClr val="FF0000"/>
                </a:solidFill>
              </a:rPr>
              <a:t>フルカラー及び</a:t>
            </a:r>
            <a:r>
              <a:rPr kumimoji="1" lang="en-US" altLang="ja-JP" sz="900">
                <a:solidFill>
                  <a:srgbClr val="FF0000"/>
                </a:solidFill>
              </a:rPr>
              <a:t>200dpi</a:t>
            </a:r>
            <a:r>
              <a:rPr kumimoji="1" lang="ja-JP" altLang="en-US" sz="900">
                <a:solidFill>
                  <a:srgbClr val="FF0000"/>
                </a:solidFill>
              </a:rPr>
              <a:t>以上の</a:t>
            </a:r>
            <a:r>
              <a:rPr kumimoji="1" lang="en-US" altLang="ja-JP" sz="900">
                <a:solidFill>
                  <a:srgbClr val="FF0000"/>
                </a:solidFill>
              </a:rPr>
              <a:t>PDF</a:t>
            </a:r>
            <a:r>
              <a:rPr kumimoji="1" lang="ja-JP" altLang="en-US" sz="900"/>
              <a:t>でアップロード</a:t>
            </a:r>
            <a:endParaRPr kumimoji="1" lang="en-US" altLang="ja-JP" sz="900"/>
          </a:p>
          <a:p>
            <a:r>
              <a:rPr kumimoji="1" lang="ja-JP" altLang="en-US" sz="900"/>
              <a:t>　アップロード</a:t>
            </a:r>
            <a:r>
              <a:rPr kumimoji="1" lang="en-US" altLang="ja-JP" sz="900"/>
              <a:t>URL</a:t>
            </a:r>
            <a:r>
              <a:rPr kumimoji="1" lang="ja-JP" altLang="en-US" sz="900"/>
              <a:t>⑴：</a:t>
            </a:r>
            <a:r>
              <a:rPr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https://digitalbillder.com/new/3a226822-c34e-463e-aeb7-74f7fcfb6b21</a:t>
            </a:r>
            <a:endParaRPr lang="en-US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kumimoji="1" lang="ja-JP" altLang="en-US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9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</a:t>
            </a:r>
            <a:r>
              <a:rPr kumimoji="1" lang="ja-JP" altLang="en-US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</a:t>
            </a:r>
            <a:r>
              <a:rPr kumimoji="1" lang="ja-JP" altLang="en-US" sz="9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</a:t>
            </a:r>
            <a:r>
              <a:rPr kumimoji="1" lang="ja-JP" altLang="en-US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⑵：</a:t>
            </a:r>
            <a:r>
              <a:rPr kumimoji="1"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https://digitalbillder.com/new/d147b3a1-1463-4a99-8185-b85cb23c311d</a:t>
            </a:r>
          </a:p>
          <a:p>
            <a:pPr algn="l"/>
            <a:r>
              <a:rPr kumimoji="1" lang="ja-JP" altLang="en-US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　　　　　</a:t>
            </a:r>
            <a:r>
              <a:rPr kumimoji="1" lang="ja-JP" altLang="en-US" sz="9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           </a:t>
            </a:r>
            <a:r>
              <a:rPr kumimoji="1"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⑴、⑵の</a:t>
            </a:r>
            <a:r>
              <a:rPr kumimoji="1" lang="en-US" altLang="ja-JP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URL</a:t>
            </a:r>
            <a:r>
              <a:rPr kumimoji="1" lang="ja-JP" altLang="en-US" sz="9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使用可能</a:t>
            </a:r>
            <a:endParaRPr kumimoji="1" lang="en-US" altLang="ja-JP" sz="9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AEB44BD6-28DC-34B3-3345-53D9CC3C52F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" r="682"/>
          <a:stretch/>
        </xdr:blipFill>
        <xdr:spPr>
          <a:xfrm>
            <a:off x="7205327" y="3532160"/>
            <a:ext cx="3244410" cy="494258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19" name="図 18">
            <a:extLst>
              <a:ext uri="{FF2B5EF4-FFF2-40B4-BE49-F238E27FC236}">
                <a16:creationId xmlns:a16="http://schemas.microsoft.com/office/drawing/2014/main" id="{53463E75-79C4-AF11-13B4-858641D664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230252" y="4526107"/>
            <a:ext cx="3231124" cy="614986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20" name="図 19">
            <a:extLst>
              <a:ext uri="{FF2B5EF4-FFF2-40B4-BE49-F238E27FC236}">
                <a16:creationId xmlns:a16="http://schemas.microsoft.com/office/drawing/2014/main" id="{4DB917FE-26E6-7784-AD37-318B77C889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472487" y="7130303"/>
            <a:ext cx="2987874" cy="327644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pic>
        <xdr:nvPicPr>
          <xdr:cNvPr id="21" name="図 20">
            <a:extLst>
              <a:ext uri="{FF2B5EF4-FFF2-40B4-BE49-F238E27FC236}">
                <a16:creationId xmlns:a16="http://schemas.microsoft.com/office/drawing/2014/main" id="{24DD608F-7F52-B5B4-EE05-9B424A877C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14509" y="7497318"/>
            <a:ext cx="2247638" cy="565732"/>
          </a:xfrm>
          <a:prstGeom prst="rect">
            <a:avLst/>
          </a:prstGeom>
          <a:ln>
            <a:solidFill>
              <a:schemeClr val="tx1"/>
            </a:solidFill>
          </a:ln>
        </xdr:spPr>
      </xdr:pic>
    </xdr:grpSp>
    <xdr:clientData/>
  </xdr:twoCellAnchor>
  <xdr:twoCellAnchor>
    <xdr:from>
      <xdr:col>10</xdr:col>
      <xdr:colOff>228600</xdr:colOff>
      <xdr:row>0</xdr:row>
      <xdr:rowOff>0</xdr:rowOff>
    </xdr:from>
    <xdr:to>
      <xdr:col>11</xdr:col>
      <xdr:colOff>333374</xdr:colOff>
      <xdr:row>2</xdr:row>
      <xdr:rowOff>276225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3D641D3-CE12-46E7-A15C-9168E2552CCF}"/>
            </a:ext>
          </a:extLst>
        </xdr:cNvPr>
        <xdr:cNvSpPr txBox="1"/>
      </xdr:nvSpPr>
      <xdr:spPr>
        <a:xfrm>
          <a:off x="5181600" y="0"/>
          <a:ext cx="584199" cy="654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6</xdr:col>
      <xdr:colOff>76200</xdr:colOff>
      <xdr:row>2</xdr:row>
      <xdr:rowOff>361950</xdr:rowOff>
    </xdr:from>
    <xdr:to>
      <xdr:col>7</xdr:col>
      <xdr:colOff>104774</xdr:colOff>
      <xdr:row>5</xdr:row>
      <xdr:rowOff>133350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185CDF0-15A9-4B09-89E7-2C321B15E09C}"/>
            </a:ext>
          </a:extLst>
        </xdr:cNvPr>
        <xdr:cNvSpPr txBox="1"/>
      </xdr:nvSpPr>
      <xdr:spPr>
        <a:xfrm>
          <a:off x="3086100" y="736600"/>
          <a:ext cx="584199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</xdr:col>
      <xdr:colOff>9525</xdr:colOff>
      <xdr:row>4</xdr:row>
      <xdr:rowOff>38100</xdr:rowOff>
    </xdr:from>
    <xdr:to>
      <xdr:col>2</xdr:col>
      <xdr:colOff>38099</xdr:colOff>
      <xdr:row>6</xdr:row>
      <xdr:rowOff>190500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E62DA7C1-4940-4B89-ABD9-608236D567E8}"/>
            </a:ext>
          </a:extLst>
        </xdr:cNvPr>
        <xdr:cNvSpPr txBox="1"/>
      </xdr:nvSpPr>
      <xdr:spPr>
        <a:xfrm>
          <a:off x="565150" y="1041400"/>
          <a:ext cx="577849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3</xdr:col>
      <xdr:colOff>342900</xdr:colOff>
      <xdr:row>14</xdr:row>
      <xdr:rowOff>142875</xdr:rowOff>
    </xdr:from>
    <xdr:to>
      <xdr:col>6</xdr:col>
      <xdr:colOff>38099</xdr:colOff>
      <xdr:row>18</xdr:row>
      <xdr:rowOff>104775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9BA2B28-F7DA-4AF0-807D-C32BADA82E6C}"/>
            </a:ext>
          </a:extLst>
        </xdr:cNvPr>
        <xdr:cNvSpPr txBox="1"/>
      </xdr:nvSpPr>
      <xdr:spPr>
        <a:xfrm>
          <a:off x="2000250" y="362585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⑤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47625</xdr:colOff>
      <xdr:row>33</xdr:row>
      <xdr:rowOff>152400</xdr:rowOff>
    </xdr:from>
    <xdr:to>
      <xdr:col>6</xdr:col>
      <xdr:colOff>295274</xdr:colOff>
      <xdr:row>37</xdr:row>
      <xdr:rowOff>114300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5F12851-1303-44FA-A41F-4C63947939B6}"/>
            </a:ext>
          </a:extLst>
        </xdr:cNvPr>
        <xdr:cNvSpPr txBox="1"/>
      </xdr:nvSpPr>
      <xdr:spPr>
        <a:xfrm>
          <a:off x="2260600" y="821690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⑥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314325</xdr:colOff>
      <xdr:row>46</xdr:row>
      <xdr:rowOff>0</xdr:rowOff>
    </xdr:from>
    <xdr:to>
      <xdr:col>7</xdr:col>
      <xdr:colOff>9524</xdr:colOff>
      <xdr:row>49</xdr:row>
      <xdr:rowOff>209550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72711DA2-6728-4BF9-AA2D-DC8D7C776629}"/>
            </a:ext>
          </a:extLst>
        </xdr:cNvPr>
        <xdr:cNvSpPr txBox="1"/>
      </xdr:nvSpPr>
      <xdr:spPr>
        <a:xfrm>
          <a:off x="2527300" y="1143635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⑤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314325</xdr:colOff>
      <xdr:row>83</xdr:row>
      <xdr:rowOff>9525</xdr:rowOff>
    </xdr:from>
    <xdr:to>
      <xdr:col>7</xdr:col>
      <xdr:colOff>9524</xdr:colOff>
      <xdr:row>86</xdr:row>
      <xdr:rowOff>219075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83A602A-E08D-4DA4-8414-E706E39D093B}"/>
            </a:ext>
          </a:extLst>
        </xdr:cNvPr>
        <xdr:cNvSpPr txBox="1"/>
      </xdr:nvSpPr>
      <xdr:spPr>
        <a:xfrm>
          <a:off x="2527300" y="2076450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⑤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304800</xdr:colOff>
      <xdr:row>120</xdr:row>
      <xdr:rowOff>9525</xdr:rowOff>
    </xdr:from>
    <xdr:to>
      <xdr:col>6</xdr:col>
      <xdr:colOff>552449</xdr:colOff>
      <xdr:row>123</xdr:row>
      <xdr:rowOff>219075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DB6413D-26B0-4818-906A-DFE6A91E815D}"/>
            </a:ext>
          </a:extLst>
        </xdr:cNvPr>
        <xdr:cNvSpPr txBox="1"/>
      </xdr:nvSpPr>
      <xdr:spPr>
        <a:xfrm>
          <a:off x="2514600" y="3007995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⑤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295275</xdr:colOff>
      <xdr:row>157</xdr:row>
      <xdr:rowOff>9525</xdr:rowOff>
    </xdr:from>
    <xdr:to>
      <xdr:col>6</xdr:col>
      <xdr:colOff>542924</xdr:colOff>
      <xdr:row>160</xdr:row>
      <xdr:rowOff>219075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84E616E-F635-4AE7-BAF7-BCB3A98FD824}"/>
            </a:ext>
          </a:extLst>
        </xdr:cNvPr>
        <xdr:cNvSpPr txBox="1"/>
      </xdr:nvSpPr>
      <xdr:spPr>
        <a:xfrm>
          <a:off x="2508250" y="39395400"/>
          <a:ext cx="1047749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⑤</a:t>
          </a:r>
          <a:endParaRPr kumimoji="1" lang="en-US" altLang="ja-JP" sz="6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247650</xdr:colOff>
      <xdr:row>0</xdr:row>
      <xdr:rowOff>0</xdr:rowOff>
    </xdr:from>
    <xdr:to>
      <xdr:col>7</xdr:col>
      <xdr:colOff>47626</xdr:colOff>
      <xdr:row>2</xdr:row>
      <xdr:rowOff>76200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C47EF322-BF0E-48EB-BFE2-7E155A0BF8BC}"/>
            </a:ext>
          </a:extLst>
        </xdr:cNvPr>
        <xdr:cNvSpPr txBox="1"/>
      </xdr:nvSpPr>
      <xdr:spPr>
        <a:xfrm>
          <a:off x="2457450" y="0"/>
          <a:ext cx="1155701" cy="450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入力例</a:t>
          </a:r>
        </a:p>
      </xdr:txBody>
    </xdr:sp>
    <xdr:clientData/>
  </xdr:twoCellAnchor>
  <xdr:twoCellAnchor>
    <xdr:from>
      <xdr:col>17</xdr:col>
      <xdr:colOff>47625</xdr:colOff>
      <xdr:row>2</xdr:row>
      <xdr:rowOff>247650</xdr:rowOff>
    </xdr:from>
    <xdr:to>
      <xdr:col>19</xdr:col>
      <xdr:colOff>19050</xdr:colOff>
      <xdr:row>4</xdr:row>
      <xdr:rowOff>123825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64A405B0-F0B3-4993-9550-FB015285A73B}"/>
            </a:ext>
          </a:extLst>
        </xdr:cNvPr>
        <xdr:cNvSpPr/>
      </xdr:nvSpPr>
      <xdr:spPr>
        <a:xfrm>
          <a:off x="7156450" y="622300"/>
          <a:ext cx="1339850" cy="508000"/>
        </a:xfrm>
        <a:prstGeom prst="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255519</xdr:colOff>
      <xdr:row>2</xdr:row>
      <xdr:rowOff>276057</xdr:rowOff>
    </xdr:from>
    <xdr:to>
      <xdr:col>18</xdr:col>
      <xdr:colOff>509106</xdr:colOff>
      <xdr:row>5</xdr:row>
      <xdr:rowOff>223524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72AB7B88-2E11-4547-9367-016880DFF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64344" y="653882"/>
          <a:ext cx="939387" cy="823767"/>
        </a:xfrm>
        <a:prstGeom prst="rect">
          <a:avLst/>
        </a:prstGeom>
      </xdr:spPr>
    </xdr:pic>
    <xdr:clientData/>
  </xdr:twoCellAnchor>
  <xdr:twoCellAnchor>
    <xdr:from>
      <xdr:col>10</xdr:col>
      <xdr:colOff>123826</xdr:colOff>
      <xdr:row>2</xdr:row>
      <xdr:rowOff>333376</xdr:rowOff>
    </xdr:from>
    <xdr:to>
      <xdr:col>12</xdr:col>
      <xdr:colOff>76200</xdr:colOff>
      <xdr:row>3</xdr:row>
      <xdr:rowOff>219076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546B734-C9F7-460E-96C1-AAE5CD6F67AE}"/>
            </a:ext>
          </a:extLst>
        </xdr:cNvPr>
        <xdr:cNvSpPr txBox="1"/>
      </xdr:nvSpPr>
      <xdr:spPr>
        <a:xfrm>
          <a:off x="5080001" y="711201"/>
          <a:ext cx="1320799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① </a:t>
          </a:r>
          <a:r>
            <a:rPr kumimoji="1" lang="ja-JP" altLang="en-US" sz="1800">
              <a:solidFill>
                <a:srgbClr val="FF0000"/>
              </a:solidFill>
            </a:rPr>
            <a:t>→ </a:t>
          </a:r>
          <a:r>
            <a:rPr kumimoji="1" lang="en-US" altLang="ja-JP" sz="1600">
              <a:solidFill>
                <a:srgbClr val="FF0000"/>
              </a:solidFill>
            </a:rPr>
            <a:t>Q</a:t>
          </a:r>
          <a:r>
            <a:rPr kumimoji="1" lang="ja-JP" altLang="en-US" sz="1600">
              <a:solidFill>
                <a:srgbClr val="FF0000"/>
              </a:solidFill>
            </a:rPr>
            <a:t>列へ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6F39-AF2F-47E5-95B8-E1F0B913702E}">
  <dimension ref="A1:U185"/>
  <sheetViews>
    <sheetView showGridLines="0" tabSelected="1" workbookViewId="0"/>
  </sheetViews>
  <sheetFormatPr defaultRowHeight="18.75"/>
  <cols>
    <col min="1" max="4" width="7.25" customWidth="1"/>
    <col min="5" max="5" width="6.25" customWidth="1"/>
    <col min="6" max="6" width="4.25" customWidth="1"/>
    <col min="7" max="7" width="7.25" customWidth="1"/>
    <col min="8" max="8" width="7.75" customWidth="1"/>
    <col min="9" max="9" width="4.25" customWidth="1"/>
    <col min="10" max="11" width="6.25" customWidth="1"/>
    <col min="12" max="12" width="11.75" customWidth="1"/>
    <col min="13" max="13" width="4.375" customWidth="1"/>
    <col min="14" max="16" width="8.75" hidden="1" customWidth="1"/>
    <col min="17" max="17" width="5.625" customWidth="1"/>
    <col min="18" max="18" width="12.75" customWidth="1"/>
    <col min="19" max="19" width="6" customWidth="1"/>
    <col min="21" max="21" width="4.25" hidden="1" customWidth="1"/>
  </cols>
  <sheetData>
    <row r="1" spans="1:21">
      <c r="A1" s="15" t="s">
        <v>18</v>
      </c>
      <c r="B1" s="16">
        <v>1</v>
      </c>
      <c r="H1" s="113" t="s">
        <v>8</v>
      </c>
      <c r="I1" s="113"/>
      <c r="J1" s="37" t="s">
        <v>48</v>
      </c>
      <c r="K1" s="35" t="s">
        <v>49</v>
      </c>
      <c r="L1" s="33"/>
    </row>
    <row r="2" spans="1:21" ht="10.5" customHeight="1">
      <c r="A2" s="7"/>
    </row>
    <row r="3" spans="1:21" ht="30.75" thickBot="1">
      <c r="C3" s="146" t="s">
        <v>6</v>
      </c>
      <c r="D3" s="146"/>
      <c r="E3" s="146"/>
      <c r="F3" s="146"/>
      <c r="G3" s="146"/>
      <c r="H3" s="146"/>
      <c r="I3" s="146"/>
      <c r="J3" s="146"/>
    </row>
    <row r="4" spans="1:21" ht="19.899999999999999" customHeight="1">
      <c r="O4" s="1" t="s">
        <v>35</v>
      </c>
      <c r="Q4" s="42"/>
      <c r="R4" s="43"/>
      <c r="S4" s="44"/>
    </row>
    <row r="5" spans="1:21" ht="19.899999999999999" customHeight="1">
      <c r="A5" s="150" t="s">
        <v>4</v>
      </c>
      <c r="B5" s="150"/>
      <c r="C5" s="150"/>
      <c r="D5" s="150"/>
      <c r="E5" s="6" t="s">
        <v>2</v>
      </c>
      <c r="F5" s="6"/>
      <c r="H5" s="138"/>
      <c r="I5" s="138"/>
      <c r="J5" s="138"/>
      <c r="K5" s="138"/>
      <c r="L5" s="138"/>
      <c r="O5" s="1">
        <f>IF(B150=5,5,IF(B113=4,4,IF(B76=3,3,IF(B39=2,2,1))))</f>
        <v>1</v>
      </c>
      <c r="Q5" s="45"/>
      <c r="R5" s="41" t="s">
        <v>54</v>
      </c>
      <c r="S5" s="46"/>
      <c r="U5" s="20" t="s">
        <v>51</v>
      </c>
    </row>
    <row r="6" spans="1:21" ht="19.899999999999999" customHeight="1">
      <c r="A6" s="29" t="s">
        <v>39</v>
      </c>
      <c r="B6" s="142"/>
      <c r="C6" s="142"/>
      <c r="D6" s="142"/>
      <c r="E6" s="5"/>
      <c r="F6" s="5"/>
      <c r="H6" s="138"/>
      <c r="I6" s="138"/>
      <c r="J6" s="138"/>
      <c r="K6" s="138"/>
      <c r="L6" s="138"/>
      <c r="Q6" s="47"/>
      <c r="R6" s="40" t="s">
        <v>51</v>
      </c>
      <c r="S6" s="48"/>
      <c r="U6" s="20" t="s">
        <v>53</v>
      </c>
    </row>
    <row r="7" spans="1:21" ht="19.899999999999999" customHeight="1" thickBot="1">
      <c r="A7" s="39" t="s">
        <v>50</v>
      </c>
      <c r="B7" s="143"/>
      <c r="C7" s="143"/>
      <c r="D7" s="143"/>
      <c r="E7" s="143"/>
      <c r="F7" s="143"/>
      <c r="H7" s="138"/>
      <c r="I7" s="138"/>
      <c r="J7" s="138"/>
      <c r="K7" s="138"/>
      <c r="L7" s="138"/>
      <c r="O7" s="1" t="s">
        <v>11</v>
      </c>
      <c r="Q7" s="49"/>
      <c r="R7" s="50"/>
      <c r="S7" s="51"/>
      <c r="U7" s="20" t="s">
        <v>52</v>
      </c>
    </row>
    <row r="8" spans="1:21" ht="19.899999999999999" customHeight="1">
      <c r="A8" s="28"/>
      <c r="B8" s="3"/>
      <c r="C8" s="3"/>
      <c r="E8" s="5"/>
      <c r="F8" s="5"/>
      <c r="H8" s="138"/>
      <c r="I8" s="138"/>
      <c r="J8" s="138"/>
      <c r="K8" s="138"/>
      <c r="L8" s="138"/>
      <c r="O8" s="8"/>
      <c r="U8" s="4">
        <f>IF(R6="四捨五入",3,IF(R6="切り上げ",2,1))</f>
        <v>1</v>
      </c>
    </row>
    <row r="9" spans="1:21" ht="19.899999999999999" customHeight="1">
      <c r="A9" s="3" t="s">
        <v>16</v>
      </c>
      <c r="B9" s="3"/>
      <c r="E9" s="5"/>
      <c r="F9" s="5"/>
      <c r="H9" s="7" t="s">
        <v>7</v>
      </c>
      <c r="I9" s="138"/>
      <c r="J9" s="138"/>
      <c r="K9" s="138"/>
      <c r="L9" s="138"/>
      <c r="O9" s="9" t="s">
        <v>3</v>
      </c>
    </row>
    <row r="10" spans="1:21" ht="19.899999999999999" customHeight="1">
      <c r="A10" s="144" t="s">
        <v>43</v>
      </c>
      <c r="B10" s="145"/>
      <c r="C10" s="139" t="str">
        <f>"\"&amp;FIXED(H32+L32-控除分!H38-控除分!L38,0)</f>
        <v>\0</v>
      </c>
      <c r="D10" s="140"/>
      <c r="E10" s="140"/>
      <c r="F10" s="141"/>
      <c r="H10" s="7" t="s">
        <v>13</v>
      </c>
      <c r="I10" s="102" t="s">
        <v>17</v>
      </c>
      <c r="J10" s="147"/>
      <c r="K10" s="147"/>
      <c r="L10" s="147"/>
      <c r="O10" s="17" t="s">
        <v>21</v>
      </c>
    </row>
    <row r="11" spans="1:21" ht="19.899999999999999" customHeight="1">
      <c r="B11" s="3"/>
      <c r="G11" s="2"/>
      <c r="H11" s="148" t="s">
        <v>36</v>
      </c>
      <c r="I11" s="148"/>
      <c r="J11" s="149"/>
      <c r="K11" s="149"/>
      <c r="L11" s="149"/>
    </row>
    <row r="12" spans="1:21" ht="19.899999999999999" customHeight="1">
      <c r="A12" s="11" t="s">
        <v>9</v>
      </c>
      <c r="B12" s="114" t="s">
        <v>47</v>
      </c>
      <c r="C12" s="115"/>
      <c r="D12" s="115"/>
      <c r="E12" s="115"/>
      <c r="F12" s="116"/>
      <c r="G12" s="11" t="s">
        <v>11</v>
      </c>
      <c r="H12" s="114" t="s">
        <v>45</v>
      </c>
      <c r="I12" s="115"/>
      <c r="J12" s="11" t="s">
        <v>1</v>
      </c>
      <c r="K12" s="11" t="s">
        <v>44</v>
      </c>
      <c r="L12" s="11" t="s">
        <v>46</v>
      </c>
    </row>
    <row r="13" spans="1:21" ht="19.899999999999999" customHeight="1">
      <c r="A13" s="93"/>
      <c r="B13" s="108"/>
      <c r="C13" s="109"/>
      <c r="D13" s="109"/>
      <c r="E13" s="109"/>
      <c r="F13" s="110"/>
      <c r="G13" s="34"/>
      <c r="H13" s="111"/>
      <c r="I13" s="112"/>
      <c r="J13" s="107"/>
      <c r="K13" s="34"/>
      <c r="L13" s="24">
        <f>H13*J13</f>
        <v>0</v>
      </c>
      <c r="N13" s="10">
        <f t="shared" ref="N13:N26" si="0">IF(G13="軽減８％",L13,0)</f>
        <v>0</v>
      </c>
      <c r="O13" s="10">
        <f t="shared" ref="O13:O26" si="1">IF(G13="０％",L13,0)</f>
        <v>0</v>
      </c>
      <c r="P13">
        <f t="shared" ref="P13:P26" si="2">IF(N13+O13&lt;&gt;0,0,L13)</f>
        <v>0</v>
      </c>
    </row>
    <row r="14" spans="1:21" ht="19.899999999999999" customHeight="1">
      <c r="A14" s="93"/>
      <c r="B14" s="108"/>
      <c r="C14" s="109"/>
      <c r="D14" s="109"/>
      <c r="E14" s="109"/>
      <c r="F14" s="110"/>
      <c r="G14" s="34"/>
      <c r="H14" s="111"/>
      <c r="I14" s="112"/>
      <c r="J14" s="107"/>
      <c r="K14" s="34"/>
      <c r="L14" s="24">
        <f t="shared" ref="L14:L26" si="3">H14*J14</f>
        <v>0</v>
      </c>
      <c r="N14" s="10">
        <f t="shared" si="0"/>
        <v>0</v>
      </c>
      <c r="O14" s="10">
        <f t="shared" si="1"/>
        <v>0</v>
      </c>
      <c r="P14">
        <f t="shared" si="2"/>
        <v>0</v>
      </c>
    </row>
    <row r="15" spans="1:21" ht="19.899999999999999" customHeight="1">
      <c r="A15" s="93"/>
      <c r="B15" s="108"/>
      <c r="C15" s="109"/>
      <c r="D15" s="109"/>
      <c r="E15" s="109"/>
      <c r="F15" s="110"/>
      <c r="G15" s="34"/>
      <c r="H15" s="111"/>
      <c r="I15" s="112"/>
      <c r="J15" s="107"/>
      <c r="K15" s="34"/>
      <c r="L15" s="24">
        <f t="shared" si="3"/>
        <v>0</v>
      </c>
      <c r="N15" s="10">
        <f t="shared" si="0"/>
        <v>0</v>
      </c>
      <c r="O15" s="10">
        <f t="shared" si="1"/>
        <v>0</v>
      </c>
      <c r="P15">
        <f t="shared" si="2"/>
        <v>0</v>
      </c>
    </row>
    <row r="16" spans="1:21" ht="19.899999999999999" customHeight="1">
      <c r="A16" s="93"/>
      <c r="B16" s="108"/>
      <c r="C16" s="109"/>
      <c r="D16" s="109"/>
      <c r="E16" s="109"/>
      <c r="F16" s="110"/>
      <c r="G16" s="34"/>
      <c r="H16" s="111"/>
      <c r="I16" s="112"/>
      <c r="J16" s="107"/>
      <c r="K16" s="34"/>
      <c r="L16" s="24">
        <f t="shared" si="3"/>
        <v>0</v>
      </c>
      <c r="N16" s="10">
        <f t="shared" si="0"/>
        <v>0</v>
      </c>
      <c r="O16" s="10">
        <f t="shared" si="1"/>
        <v>0</v>
      </c>
      <c r="P16">
        <f t="shared" si="2"/>
        <v>0</v>
      </c>
    </row>
    <row r="17" spans="1:16" ht="19.899999999999999" customHeight="1">
      <c r="A17" s="93"/>
      <c r="B17" s="108"/>
      <c r="C17" s="109"/>
      <c r="D17" s="109"/>
      <c r="E17" s="109"/>
      <c r="F17" s="110"/>
      <c r="G17" s="34"/>
      <c r="H17" s="111"/>
      <c r="I17" s="112"/>
      <c r="J17" s="107"/>
      <c r="K17" s="34"/>
      <c r="L17" s="24">
        <f t="shared" si="3"/>
        <v>0</v>
      </c>
      <c r="N17" s="10">
        <f t="shared" si="0"/>
        <v>0</v>
      </c>
      <c r="O17" s="10">
        <f t="shared" si="1"/>
        <v>0</v>
      </c>
      <c r="P17">
        <f t="shared" si="2"/>
        <v>0</v>
      </c>
    </row>
    <row r="18" spans="1:16" ht="19.899999999999999" customHeight="1">
      <c r="A18" s="93"/>
      <c r="B18" s="108"/>
      <c r="C18" s="109"/>
      <c r="D18" s="109"/>
      <c r="E18" s="109"/>
      <c r="F18" s="110"/>
      <c r="G18" s="34"/>
      <c r="H18" s="111"/>
      <c r="I18" s="112"/>
      <c r="J18" s="107"/>
      <c r="K18" s="34"/>
      <c r="L18" s="24">
        <f t="shared" si="3"/>
        <v>0</v>
      </c>
      <c r="N18" s="10">
        <f t="shared" si="0"/>
        <v>0</v>
      </c>
      <c r="O18" s="10">
        <f t="shared" si="1"/>
        <v>0</v>
      </c>
      <c r="P18">
        <f t="shared" si="2"/>
        <v>0</v>
      </c>
    </row>
    <row r="19" spans="1:16" ht="19.899999999999999" customHeight="1">
      <c r="A19" s="93"/>
      <c r="B19" s="108"/>
      <c r="C19" s="109"/>
      <c r="D19" s="109"/>
      <c r="E19" s="109"/>
      <c r="F19" s="110"/>
      <c r="G19" s="34"/>
      <c r="H19" s="111"/>
      <c r="I19" s="112"/>
      <c r="J19" s="107"/>
      <c r="K19" s="34"/>
      <c r="L19" s="24">
        <f t="shared" si="3"/>
        <v>0</v>
      </c>
      <c r="N19" s="10">
        <f t="shared" si="0"/>
        <v>0</v>
      </c>
      <c r="O19" s="10">
        <f t="shared" si="1"/>
        <v>0</v>
      </c>
      <c r="P19">
        <f t="shared" si="2"/>
        <v>0</v>
      </c>
    </row>
    <row r="20" spans="1:16" ht="19.899999999999999" customHeight="1">
      <c r="A20" s="93"/>
      <c r="B20" s="108"/>
      <c r="C20" s="109"/>
      <c r="D20" s="109"/>
      <c r="E20" s="109"/>
      <c r="F20" s="110"/>
      <c r="G20" s="34"/>
      <c r="H20" s="111"/>
      <c r="I20" s="112"/>
      <c r="J20" s="107"/>
      <c r="K20" s="34"/>
      <c r="L20" s="24">
        <f t="shared" si="3"/>
        <v>0</v>
      </c>
      <c r="N20" s="10">
        <f t="shared" si="0"/>
        <v>0</v>
      </c>
      <c r="O20" s="10">
        <f t="shared" si="1"/>
        <v>0</v>
      </c>
      <c r="P20">
        <f t="shared" si="2"/>
        <v>0</v>
      </c>
    </row>
    <row r="21" spans="1:16" ht="19.899999999999999" customHeight="1">
      <c r="A21" s="93"/>
      <c r="B21" s="108"/>
      <c r="C21" s="109"/>
      <c r="D21" s="109"/>
      <c r="E21" s="109"/>
      <c r="F21" s="110"/>
      <c r="G21" s="34"/>
      <c r="H21" s="111"/>
      <c r="I21" s="112"/>
      <c r="J21" s="107"/>
      <c r="K21" s="34"/>
      <c r="L21" s="24">
        <f t="shared" si="3"/>
        <v>0</v>
      </c>
      <c r="N21" s="10">
        <f t="shared" si="0"/>
        <v>0</v>
      </c>
      <c r="O21" s="10">
        <f t="shared" si="1"/>
        <v>0</v>
      </c>
      <c r="P21">
        <f t="shared" si="2"/>
        <v>0</v>
      </c>
    </row>
    <row r="22" spans="1:16" ht="19.899999999999999" customHeight="1">
      <c r="A22" s="93"/>
      <c r="B22" s="108"/>
      <c r="C22" s="109"/>
      <c r="D22" s="109"/>
      <c r="E22" s="109"/>
      <c r="F22" s="110"/>
      <c r="G22" s="34"/>
      <c r="H22" s="111"/>
      <c r="I22" s="112"/>
      <c r="J22" s="107"/>
      <c r="K22" s="34"/>
      <c r="L22" s="24">
        <f t="shared" si="3"/>
        <v>0</v>
      </c>
      <c r="N22" s="10">
        <f t="shared" si="0"/>
        <v>0</v>
      </c>
      <c r="O22" s="10">
        <f t="shared" si="1"/>
        <v>0</v>
      </c>
      <c r="P22">
        <f t="shared" si="2"/>
        <v>0</v>
      </c>
    </row>
    <row r="23" spans="1:16" ht="19.899999999999999" customHeight="1">
      <c r="A23" s="93"/>
      <c r="B23" s="108"/>
      <c r="C23" s="109"/>
      <c r="D23" s="109"/>
      <c r="E23" s="109"/>
      <c r="F23" s="110"/>
      <c r="G23" s="34"/>
      <c r="H23" s="111"/>
      <c r="I23" s="112"/>
      <c r="J23" s="107"/>
      <c r="K23" s="34"/>
      <c r="L23" s="24">
        <f t="shared" si="3"/>
        <v>0</v>
      </c>
      <c r="N23" s="10">
        <f t="shared" si="0"/>
        <v>0</v>
      </c>
      <c r="O23" s="10">
        <f t="shared" si="1"/>
        <v>0</v>
      </c>
      <c r="P23">
        <f t="shared" si="2"/>
        <v>0</v>
      </c>
    </row>
    <row r="24" spans="1:16" ht="19.899999999999999" customHeight="1">
      <c r="A24" s="93"/>
      <c r="B24" s="108"/>
      <c r="C24" s="109"/>
      <c r="D24" s="109"/>
      <c r="E24" s="109"/>
      <c r="F24" s="110"/>
      <c r="G24" s="34"/>
      <c r="H24" s="111"/>
      <c r="I24" s="112"/>
      <c r="J24" s="107"/>
      <c r="K24" s="34"/>
      <c r="L24" s="24">
        <f t="shared" si="3"/>
        <v>0</v>
      </c>
      <c r="N24" s="10">
        <f t="shared" si="0"/>
        <v>0</v>
      </c>
      <c r="O24" s="10">
        <f t="shared" si="1"/>
        <v>0</v>
      </c>
      <c r="P24">
        <f t="shared" si="2"/>
        <v>0</v>
      </c>
    </row>
    <row r="25" spans="1:16" ht="19.899999999999999" customHeight="1">
      <c r="A25" s="93"/>
      <c r="B25" s="108"/>
      <c r="C25" s="109"/>
      <c r="D25" s="109"/>
      <c r="E25" s="109"/>
      <c r="F25" s="110"/>
      <c r="G25" s="34"/>
      <c r="H25" s="111"/>
      <c r="I25" s="112"/>
      <c r="J25" s="107"/>
      <c r="K25" s="34"/>
      <c r="L25" s="24">
        <f t="shared" si="3"/>
        <v>0</v>
      </c>
      <c r="N25" s="10">
        <f t="shared" si="0"/>
        <v>0</v>
      </c>
      <c r="O25" s="10">
        <f t="shared" si="1"/>
        <v>0</v>
      </c>
      <c r="P25">
        <f t="shared" si="2"/>
        <v>0</v>
      </c>
    </row>
    <row r="26" spans="1:16" ht="19.899999999999999" customHeight="1">
      <c r="A26" s="93"/>
      <c r="B26" s="108"/>
      <c r="C26" s="109"/>
      <c r="D26" s="109"/>
      <c r="E26" s="109"/>
      <c r="F26" s="110"/>
      <c r="G26" s="34"/>
      <c r="H26" s="111"/>
      <c r="I26" s="112"/>
      <c r="J26" s="107"/>
      <c r="K26" s="34"/>
      <c r="L26" s="24">
        <f t="shared" si="3"/>
        <v>0</v>
      </c>
      <c r="N26" s="10">
        <f t="shared" si="0"/>
        <v>0</v>
      </c>
      <c r="O26" s="10">
        <f t="shared" si="1"/>
        <v>0</v>
      </c>
      <c r="P26">
        <f t="shared" si="2"/>
        <v>0</v>
      </c>
    </row>
    <row r="27" spans="1:16" ht="9.75" customHeight="1">
      <c r="A27" s="94"/>
      <c r="B27" s="95"/>
      <c r="C27" s="95"/>
      <c r="D27" s="95"/>
      <c r="E27" s="95"/>
      <c r="F27" s="95"/>
      <c r="G27" s="26"/>
      <c r="H27" s="96"/>
      <c r="I27" s="96"/>
      <c r="J27" s="97"/>
      <c r="K27" s="97"/>
      <c r="L27" s="27"/>
      <c r="N27" s="10"/>
      <c r="O27" s="10"/>
    </row>
    <row r="28" spans="1:16" ht="19.899999999999999" customHeight="1">
      <c r="A28" s="98"/>
      <c r="B28" s="99"/>
      <c r="C28" s="99"/>
      <c r="D28" s="131" t="s">
        <v>41</v>
      </c>
      <c r="E28" s="132"/>
      <c r="F28" s="132"/>
      <c r="G28" s="133"/>
      <c r="H28" s="136" t="s">
        <v>42</v>
      </c>
      <c r="I28" s="137"/>
      <c r="J28" s="22"/>
      <c r="K28" s="22"/>
      <c r="L28" s="100" t="s">
        <v>0</v>
      </c>
      <c r="N28" s="10"/>
      <c r="O28" s="10"/>
    </row>
    <row r="29" spans="1:16" ht="19.899999999999999" customHeight="1">
      <c r="A29" s="101" t="str">
        <f>IF(P40&gt;0,"次ページがあります","")</f>
        <v/>
      </c>
      <c r="B29" s="101"/>
      <c r="C29" s="101"/>
      <c r="D29" s="126" t="s">
        <v>12</v>
      </c>
      <c r="E29" s="127"/>
      <c r="F29" s="127"/>
      <c r="G29" s="128"/>
      <c r="H29" s="129">
        <f>P29+P42+P79+P116+P153</f>
        <v>0</v>
      </c>
      <c r="I29" s="130"/>
      <c r="J29" s="30"/>
      <c r="K29" s="30"/>
      <c r="L29" s="24">
        <f>IF($U$8=1,ROUNDDOWN(H29*0.1,0),IF($U$8=2,ROUNDUP(H29*0.1,0),ROUND(H29*0.1,0)))</f>
        <v>0</v>
      </c>
      <c r="N29" s="13">
        <f>SUM(N13:N26)</f>
        <v>0</v>
      </c>
      <c r="O29" s="13">
        <f>SUM(O13:O26)</f>
        <v>0</v>
      </c>
      <c r="P29">
        <f>SUM(P13:P26)</f>
        <v>0</v>
      </c>
    </row>
    <row r="30" spans="1:16" ht="19.899999999999999" customHeight="1">
      <c r="A30" s="101" t="str">
        <f>IF(控除分!H38&gt;0,"控除分があります","")</f>
        <v/>
      </c>
      <c r="B30" s="101"/>
      <c r="C30" s="101"/>
      <c r="D30" s="126" t="s">
        <v>20</v>
      </c>
      <c r="E30" s="127"/>
      <c r="F30" s="127"/>
      <c r="G30" s="128"/>
      <c r="H30" s="129">
        <f>N29+N42+N79+N116+N153</f>
        <v>0</v>
      </c>
      <c r="I30" s="130"/>
      <c r="J30" s="31"/>
      <c r="K30" s="31"/>
      <c r="L30" s="24">
        <f>IF($U$8=1,ROUNDDOWN(H30*0.08,0),IF($U$8=2,ROUNDUP(H30*0.08,0),ROUND(H30*0.08,0)))</f>
        <v>0</v>
      </c>
    </row>
    <row r="31" spans="1:16" ht="19.899999999999999" customHeight="1">
      <c r="A31" s="101"/>
      <c r="B31" s="101"/>
      <c r="C31" s="101"/>
      <c r="D31" s="126" t="s">
        <v>19</v>
      </c>
      <c r="E31" s="127"/>
      <c r="F31" s="127"/>
      <c r="G31" s="128"/>
      <c r="H31" s="129">
        <f>O29+O42+O79+O116+O153</f>
        <v>0</v>
      </c>
      <c r="I31" s="130"/>
      <c r="J31" s="30"/>
      <c r="K31" s="30"/>
      <c r="L31" s="32"/>
    </row>
    <row r="32" spans="1:16" ht="19.899999999999999" customHeight="1">
      <c r="A32" s="101"/>
      <c r="B32" s="101"/>
      <c r="C32" s="101"/>
      <c r="D32" s="131" t="s">
        <v>40</v>
      </c>
      <c r="E32" s="132"/>
      <c r="F32" s="132"/>
      <c r="G32" s="133"/>
      <c r="H32" s="134">
        <f>SUM(H29:I31)</f>
        <v>0</v>
      </c>
      <c r="I32" s="135"/>
      <c r="J32" s="22"/>
      <c r="K32" s="22"/>
      <c r="L32" s="25">
        <f>SUM(L29:L31)</f>
        <v>0</v>
      </c>
    </row>
    <row r="33" spans="1:16" ht="19.899999999999999" customHeight="1">
      <c r="A33" s="28" t="s">
        <v>14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6" ht="19.899999999999999" customHeight="1">
      <c r="A34" s="117" t="s">
        <v>5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9"/>
    </row>
    <row r="35" spans="1:16" ht="19.899999999999999" customHeight="1">
      <c r="A35" s="120" t="s">
        <v>15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2"/>
    </row>
    <row r="36" spans="1:16" ht="19.899999999999999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2"/>
    </row>
    <row r="37" spans="1:16" ht="19.899999999999999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2"/>
    </row>
    <row r="38" spans="1:16" ht="19.899999999999999" customHeight="1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5"/>
    </row>
    <row r="39" spans="1:16" ht="21" customHeight="1">
      <c r="A39" s="15" t="s">
        <v>18</v>
      </c>
      <c r="B39" s="38">
        <f>IF(P40&gt;0,2,0)</f>
        <v>0</v>
      </c>
    </row>
    <row r="40" spans="1:16" ht="30">
      <c r="C40" s="146" t="s">
        <v>6</v>
      </c>
      <c r="D40" s="146"/>
      <c r="E40" s="146"/>
      <c r="F40" s="146"/>
      <c r="G40" s="146"/>
      <c r="H40" s="146"/>
      <c r="I40" s="146"/>
      <c r="J40" s="146"/>
      <c r="P40" s="13">
        <f>SUM(N42:P42)</f>
        <v>0</v>
      </c>
    </row>
    <row r="41" spans="1:16" ht="19.899999999999999" customHeight="1"/>
    <row r="42" spans="1:16" ht="19.899999999999999" customHeight="1">
      <c r="A42" s="11" t="s">
        <v>9</v>
      </c>
      <c r="B42" s="114" t="s">
        <v>47</v>
      </c>
      <c r="C42" s="115"/>
      <c r="D42" s="115"/>
      <c r="E42" s="115"/>
      <c r="F42" s="116"/>
      <c r="G42" s="11" t="s">
        <v>11</v>
      </c>
      <c r="H42" s="114" t="s">
        <v>45</v>
      </c>
      <c r="I42" s="115"/>
      <c r="J42" s="11" t="s">
        <v>1</v>
      </c>
      <c r="K42" s="11" t="s">
        <v>44</v>
      </c>
      <c r="L42" s="11" t="s">
        <v>46</v>
      </c>
      <c r="N42" s="13">
        <f>SUM(N43:N73)</f>
        <v>0</v>
      </c>
      <c r="O42" s="13">
        <f t="shared" ref="O42:P42" si="4">SUM(O43:O73)</f>
        <v>0</v>
      </c>
      <c r="P42" s="13">
        <f t="shared" si="4"/>
        <v>0</v>
      </c>
    </row>
    <row r="43" spans="1:16" ht="19.899999999999999" customHeight="1">
      <c r="A43" s="93"/>
      <c r="B43" s="108"/>
      <c r="C43" s="109"/>
      <c r="D43" s="109"/>
      <c r="E43" s="109"/>
      <c r="F43" s="110"/>
      <c r="G43" s="34"/>
      <c r="H43" s="111"/>
      <c r="I43" s="112"/>
      <c r="J43" s="107"/>
      <c r="K43" s="36"/>
      <c r="L43" s="24">
        <f>H43*J43</f>
        <v>0</v>
      </c>
      <c r="N43" s="10">
        <f t="shared" ref="N43:N73" si="5">IF(G43="軽減８％",L43,0)</f>
        <v>0</v>
      </c>
      <c r="O43" s="10">
        <f t="shared" ref="O43:O73" si="6">IF(G43="０％",L43,0)</f>
        <v>0</v>
      </c>
      <c r="P43">
        <f t="shared" ref="P43:P73" si="7">IF(N43+O43&lt;&gt;0,0,L43)</f>
        <v>0</v>
      </c>
    </row>
    <row r="44" spans="1:16" ht="19.899999999999999" customHeight="1">
      <c r="A44" s="93"/>
      <c r="B44" s="108"/>
      <c r="C44" s="109"/>
      <c r="D44" s="109"/>
      <c r="E44" s="109"/>
      <c r="F44" s="110"/>
      <c r="G44" s="34"/>
      <c r="H44" s="111"/>
      <c r="I44" s="112"/>
      <c r="J44" s="107"/>
      <c r="K44" s="36"/>
      <c r="L44" s="24">
        <f t="shared" ref="L44:L73" si="8">H44*J44</f>
        <v>0</v>
      </c>
      <c r="N44" s="10">
        <f t="shared" si="5"/>
        <v>0</v>
      </c>
      <c r="O44" s="10">
        <f t="shared" si="6"/>
        <v>0</v>
      </c>
      <c r="P44">
        <f t="shared" si="7"/>
        <v>0</v>
      </c>
    </row>
    <row r="45" spans="1:16" ht="19.899999999999999" customHeight="1">
      <c r="A45" s="93"/>
      <c r="B45" s="108"/>
      <c r="C45" s="109"/>
      <c r="D45" s="109"/>
      <c r="E45" s="109"/>
      <c r="F45" s="110"/>
      <c r="G45" s="34"/>
      <c r="H45" s="111"/>
      <c r="I45" s="112"/>
      <c r="J45" s="107"/>
      <c r="K45" s="36"/>
      <c r="L45" s="24">
        <f t="shared" si="8"/>
        <v>0</v>
      </c>
      <c r="N45" s="10">
        <f t="shared" si="5"/>
        <v>0</v>
      </c>
      <c r="O45" s="10">
        <f t="shared" si="6"/>
        <v>0</v>
      </c>
      <c r="P45">
        <f t="shared" si="7"/>
        <v>0</v>
      </c>
    </row>
    <row r="46" spans="1:16" ht="19.899999999999999" customHeight="1">
      <c r="A46" s="93"/>
      <c r="B46" s="108"/>
      <c r="C46" s="109"/>
      <c r="D46" s="109"/>
      <c r="E46" s="109"/>
      <c r="F46" s="110"/>
      <c r="G46" s="34"/>
      <c r="H46" s="111"/>
      <c r="I46" s="112"/>
      <c r="J46" s="107"/>
      <c r="K46" s="36"/>
      <c r="L46" s="24">
        <f t="shared" si="8"/>
        <v>0</v>
      </c>
      <c r="N46" s="10">
        <f t="shared" si="5"/>
        <v>0</v>
      </c>
      <c r="O46" s="10">
        <f t="shared" si="6"/>
        <v>0</v>
      </c>
      <c r="P46">
        <f t="shared" si="7"/>
        <v>0</v>
      </c>
    </row>
    <row r="47" spans="1:16" ht="19.899999999999999" customHeight="1">
      <c r="A47" s="93"/>
      <c r="B47" s="108"/>
      <c r="C47" s="109"/>
      <c r="D47" s="109"/>
      <c r="E47" s="109"/>
      <c r="F47" s="110"/>
      <c r="G47" s="34"/>
      <c r="H47" s="111"/>
      <c r="I47" s="112"/>
      <c r="J47" s="107"/>
      <c r="K47" s="36"/>
      <c r="L47" s="24">
        <f t="shared" si="8"/>
        <v>0</v>
      </c>
      <c r="N47" s="10">
        <f t="shared" si="5"/>
        <v>0</v>
      </c>
      <c r="O47" s="10">
        <f t="shared" si="6"/>
        <v>0</v>
      </c>
      <c r="P47">
        <f t="shared" si="7"/>
        <v>0</v>
      </c>
    </row>
    <row r="48" spans="1:16" ht="19.899999999999999" customHeight="1">
      <c r="A48" s="93"/>
      <c r="B48" s="108"/>
      <c r="C48" s="109"/>
      <c r="D48" s="109"/>
      <c r="E48" s="109"/>
      <c r="F48" s="110"/>
      <c r="G48" s="34"/>
      <c r="H48" s="111"/>
      <c r="I48" s="112"/>
      <c r="J48" s="107"/>
      <c r="K48" s="36"/>
      <c r="L48" s="24">
        <f t="shared" si="8"/>
        <v>0</v>
      </c>
      <c r="N48" s="10">
        <f t="shared" si="5"/>
        <v>0</v>
      </c>
      <c r="O48" s="10">
        <f t="shared" si="6"/>
        <v>0</v>
      </c>
      <c r="P48">
        <f t="shared" si="7"/>
        <v>0</v>
      </c>
    </row>
    <row r="49" spans="1:16" ht="19.899999999999999" customHeight="1">
      <c r="A49" s="93"/>
      <c r="B49" s="108"/>
      <c r="C49" s="109"/>
      <c r="D49" s="109"/>
      <c r="E49" s="109"/>
      <c r="F49" s="110"/>
      <c r="G49" s="34"/>
      <c r="H49" s="111"/>
      <c r="I49" s="112"/>
      <c r="J49" s="107"/>
      <c r="K49" s="36"/>
      <c r="L49" s="24">
        <f t="shared" si="8"/>
        <v>0</v>
      </c>
      <c r="N49" s="10">
        <f t="shared" si="5"/>
        <v>0</v>
      </c>
      <c r="O49" s="10">
        <f t="shared" si="6"/>
        <v>0</v>
      </c>
      <c r="P49">
        <f t="shared" si="7"/>
        <v>0</v>
      </c>
    </row>
    <row r="50" spans="1:16" ht="19.899999999999999" customHeight="1">
      <c r="A50" s="93"/>
      <c r="B50" s="108"/>
      <c r="C50" s="109"/>
      <c r="D50" s="109"/>
      <c r="E50" s="109"/>
      <c r="F50" s="110"/>
      <c r="G50" s="34"/>
      <c r="H50" s="111"/>
      <c r="I50" s="112"/>
      <c r="J50" s="107"/>
      <c r="K50" s="36"/>
      <c r="L50" s="24">
        <f t="shared" ref="L50:L64" si="9">H50*J50</f>
        <v>0</v>
      </c>
      <c r="N50" s="10">
        <f t="shared" si="5"/>
        <v>0</v>
      </c>
      <c r="O50" s="10">
        <f t="shared" si="6"/>
        <v>0</v>
      </c>
      <c r="P50">
        <f t="shared" si="7"/>
        <v>0</v>
      </c>
    </row>
    <row r="51" spans="1:16" ht="19.899999999999999" customHeight="1">
      <c r="A51" s="93"/>
      <c r="B51" s="108"/>
      <c r="C51" s="109"/>
      <c r="D51" s="109"/>
      <c r="E51" s="109"/>
      <c r="F51" s="110"/>
      <c r="G51" s="34"/>
      <c r="H51" s="111"/>
      <c r="I51" s="112"/>
      <c r="J51" s="107"/>
      <c r="K51" s="36"/>
      <c r="L51" s="24">
        <f t="shared" si="9"/>
        <v>0</v>
      </c>
      <c r="N51" s="10">
        <f t="shared" si="5"/>
        <v>0</v>
      </c>
      <c r="O51" s="10">
        <f t="shared" si="6"/>
        <v>0</v>
      </c>
      <c r="P51">
        <f t="shared" si="7"/>
        <v>0</v>
      </c>
    </row>
    <row r="52" spans="1:16" ht="19.899999999999999" customHeight="1">
      <c r="A52" s="93"/>
      <c r="B52" s="108"/>
      <c r="C52" s="109"/>
      <c r="D52" s="109"/>
      <c r="E52" s="109"/>
      <c r="F52" s="110"/>
      <c r="G52" s="34"/>
      <c r="H52" s="111"/>
      <c r="I52" s="112"/>
      <c r="J52" s="107"/>
      <c r="K52" s="36"/>
      <c r="L52" s="24">
        <f t="shared" si="9"/>
        <v>0</v>
      </c>
      <c r="N52" s="10">
        <f t="shared" si="5"/>
        <v>0</v>
      </c>
      <c r="O52" s="10">
        <f t="shared" si="6"/>
        <v>0</v>
      </c>
      <c r="P52">
        <f t="shared" si="7"/>
        <v>0</v>
      </c>
    </row>
    <row r="53" spans="1:16" ht="19.899999999999999" customHeight="1">
      <c r="A53" s="93"/>
      <c r="B53" s="108"/>
      <c r="C53" s="109"/>
      <c r="D53" s="109"/>
      <c r="E53" s="109"/>
      <c r="F53" s="110"/>
      <c r="G53" s="34"/>
      <c r="H53" s="111"/>
      <c r="I53" s="112"/>
      <c r="J53" s="107"/>
      <c r="K53" s="36"/>
      <c r="L53" s="24">
        <f t="shared" si="9"/>
        <v>0</v>
      </c>
      <c r="N53" s="10">
        <f t="shared" si="5"/>
        <v>0</v>
      </c>
      <c r="O53" s="10">
        <f t="shared" si="6"/>
        <v>0</v>
      </c>
      <c r="P53">
        <f t="shared" si="7"/>
        <v>0</v>
      </c>
    </row>
    <row r="54" spans="1:16" ht="19.899999999999999" customHeight="1">
      <c r="A54" s="93"/>
      <c r="B54" s="108"/>
      <c r="C54" s="109"/>
      <c r="D54" s="109"/>
      <c r="E54" s="109"/>
      <c r="F54" s="110"/>
      <c r="G54" s="34"/>
      <c r="H54" s="111"/>
      <c r="I54" s="112"/>
      <c r="J54" s="107"/>
      <c r="K54" s="36"/>
      <c r="L54" s="24">
        <f t="shared" si="9"/>
        <v>0</v>
      </c>
      <c r="N54" s="10">
        <f t="shared" si="5"/>
        <v>0</v>
      </c>
      <c r="O54" s="10">
        <f t="shared" si="6"/>
        <v>0</v>
      </c>
      <c r="P54">
        <f t="shared" si="7"/>
        <v>0</v>
      </c>
    </row>
    <row r="55" spans="1:16" ht="19.899999999999999" customHeight="1">
      <c r="A55" s="93"/>
      <c r="B55" s="108"/>
      <c r="C55" s="109"/>
      <c r="D55" s="109"/>
      <c r="E55" s="109"/>
      <c r="F55" s="110"/>
      <c r="G55" s="34"/>
      <c r="H55" s="111"/>
      <c r="I55" s="112"/>
      <c r="J55" s="107"/>
      <c r="K55" s="36"/>
      <c r="L55" s="24">
        <f t="shared" si="9"/>
        <v>0</v>
      </c>
      <c r="N55" s="10">
        <f t="shared" si="5"/>
        <v>0</v>
      </c>
      <c r="O55" s="10">
        <f t="shared" si="6"/>
        <v>0</v>
      </c>
      <c r="P55">
        <f t="shared" si="7"/>
        <v>0</v>
      </c>
    </row>
    <row r="56" spans="1:16" ht="19.899999999999999" customHeight="1">
      <c r="A56" s="93"/>
      <c r="B56" s="108"/>
      <c r="C56" s="109"/>
      <c r="D56" s="109"/>
      <c r="E56" s="109"/>
      <c r="F56" s="110"/>
      <c r="G56" s="34"/>
      <c r="H56" s="111"/>
      <c r="I56" s="112"/>
      <c r="J56" s="107"/>
      <c r="K56" s="36"/>
      <c r="L56" s="24">
        <f t="shared" si="9"/>
        <v>0</v>
      </c>
      <c r="N56" s="10">
        <f t="shared" si="5"/>
        <v>0</v>
      </c>
      <c r="O56" s="10">
        <f t="shared" si="6"/>
        <v>0</v>
      </c>
      <c r="P56">
        <f t="shared" si="7"/>
        <v>0</v>
      </c>
    </row>
    <row r="57" spans="1:16" ht="19.899999999999999" customHeight="1">
      <c r="A57" s="93"/>
      <c r="B57" s="108"/>
      <c r="C57" s="109"/>
      <c r="D57" s="109"/>
      <c r="E57" s="109"/>
      <c r="F57" s="110"/>
      <c r="G57" s="34"/>
      <c r="H57" s="111"/>
      <c r="I57" s="112"/>
      <c r="J57" s="107"/>
      <c r="K57" s="36"/>
      <c r="L57" s="24">
        <f t="shared" si="9"/>
        <v>0</v>
      </c>
      <c r="N57" s="10">
        <f t="shared" si="5"/>
        <v>0</v>
      </c>
      <c r="O57" s="10">
        <f t="shared" si="6"/>
        <v>0</v>
      </c>
      <c r="P57">
        <f t="shared" si="7"/>
        <v>0</v>
      </c>
    </row>
    <row r="58" spans="1:16" ht="19.899999999999999" customHeight="1">
      <c r="A58" s="93"/>
      <c r="B58" s="108"/>
      <c r="C58" s="109"/>
      <c r="D58" s="109"/>
      <c r="E58" s="109"/>
      <c r="F58" s="110"/>
      <c r="G58" s="34"/>
      <c r="H58" s="111"/>
      <c r="I58" s="112"/>
      <c r="J58" s="107"/>
      <c r="K58" s="36"/>
      <c r="L58" s="24">
        <f t="shared" si="9"/>
        <v>0</v>
      </c>
      <c r="N58" s="10">
        <f t="shared" si="5"/>
        <v>0</v>
      </c>
      <c r="O58" s="10">
        <f t="shared" si="6"/>
        <v>0</v>
      </c>
      <c r="P58">
        <f t="shared" si="7"/>
        <v>0</v>
      </c>
    </row>
    <row r="59" spans="1:16" ht="19.899999999999999" customHeight="1">
      <c r="A59" s="93"/>
      <c r="B59" s="108"/>
      <c r="C59" s="109"/>
      <c r="D59" s="109"/>
      <c r="E59" s="109"/>
      <c r="F59" s="110"/>
      <c r="G59" s="34"/>
      <c r="H59" s="111"/>
      <c r="I59" s="112"/>
      <c r="J59" s="107"/>
      <c r="K59" s="36"/>
      <c r="L59" s="24">
        <f t="shared" si="9"/>
        <v>0</v>
      </c>
      <c r="N59" s="10">
        <f t="shared" si="5"/>
        <v>0</v>
      </c>
      <c r="O59" s="10">
        <f t="shared" si="6"/>
        <v>0</v>
      </c>
      <c r="P59">
        <f t="shared" si="7"/>
        <v>0</v>
      </c>
    </row>
    <row r="60" spans="1:16" ht="19.899999999999999" customHeight="1">
      <c r="A60" s="93"/>
      <c r="B60" s="108"/>
      <c r="C60" s="109"/>
      <c r="D60" s="109"/>
      <c r="E60" s="109"/>
      <c r="F60" s="110"/>
      <c r="G60" s="34"/>
      <c r="H60" s="111"/>
      <c r="I60" s="112"/>
      <c r="J60" s="107"/>
      <c r="K60" s="36"/>
      <c r="L60" s="24">
        <f t="shared" si="9"/>
        <v>0</v>
      </c>
      <c r="N60" s="10">
        <f t="shared" si="5"/>
        <v>0</v>
      </c>
      <c r="O60" s="10">
        <f t="shared" si="6"/>
        <v>0</v>
      </c>
      <c r="P60">
        <f t="shared" si="7"/>
        <v>0</v>
      </c>
    </row>
    <row r="61" spans="1:16" ht="19.899999999999999" customHeight="1">
      <c r="A61" s="93"/>
      <c r="B61" s="108"/>
      <c r="C61" s="109"/>
      <c r="D61" s="109"/>
      <c r="E61" s="109"/>
      <c r="F61" s="110"/>
      <c r="G61" s="34"/>
      <c r="H61" s="111"/>
      <c r="I61" s="112"/>
      <c r="J61" s="107"/>
      <c r="K61" s="36"/>
      <c r="L61" s="24">
        <f t="shared" si="9"/>
        <v>0</v>
      </c>
      <c r="N61" s="10">
        <f t="shared" si="5"/>
        <v>0</v>
      </c>
      <c r="O61" s="10">
        <f t="shared" si="6"/>
        <v>0</v>
      </c>
      <c r="P61">
        <f t="shared" si="7"/>
        <v>0</v>
      </c>
    </row>
    <row r="62" spans="1:16" ht="19.899999999999999" customHeight="1">
      <c r="A62" s="93"/>
      <c r="B62" s="108"/>
      <c r="C62" s="109"/>
      <c r="D62" s="109"/>
      <c r="E62" s="109"/>
      <c r="F62" s="110"/>
      <c r="G62" s="34"/>
      <c r="H62" s="111"/>
      <c r="I62" s="112"/>
      <c r="J62" s="107"/>
      <c r="K62" s="36"/>
      <c r="L62" s="24">
        <f t="shared" si="9"/>
        <v>0</v>
      </c>
      <c r="N62" s="10">
        <f t="shared" si="5"/>
        <v>0</v>
      </c>
      <c r="O62" s="10">
        <f t="shared" si="6"/>
        <v>0</v>
      </c>
      <c r="P62">
        <f t="shared" si="7"/>
        <v>0</v>
      </c>
    </row>
    <row r="63" spans="1:16" ht="19.899999999999999" customHeight="1">
      <c r="A63" s="93"/>
      <c r="B63" s="108"/>
      <c r="C63" s="109"/>
      <c r="D63" s="109"/>
      <c r="E63" s="109"/>
      <c r="F63" s="110"/>
      <c r="G63" s="34"/>
      <c r="H63" s="111"/>
      <c r="I63" s="112"/>
      <c r="J63" s="107"/>
      <c r="K63" s="36"/>
      <c r="L63" s="24">
        <f t="shared" si="9"/>
        <v>0</v>
      </c>
      <c r="N63" s="10">
        <f t="shared" si="5"/>
        <v>0</v>
      </c>
      <c r="O63" s="10">
        <f t="shared" si="6"/>
        <v>0</v>
      </c>
      <c r="P63">
        <f t="shared" si="7"/>
        <v>0</v>
      </c>
    </row>
    <row r="64" spans="1:16" ht="19.899999999999999" customHeight="1">
      <c r="A64" s="93"/>
      <c r="B64" s="108"/>
      <c r="C64" s="109"/>
      <c r="D64" s="109"/>
      <c r="E64" s="109"/>
      <c r="F64" s="110"/>
      <c r="G64" s="34"/>
      <c r="H64" s="111"/>
      <c r="I64" s="112"/>
      <c r="J64" s="107"/>
      <c r="K64" s="36"/>
      <c r="L64" s="24">
        <f t="shared" si="9"/>
        <v>0</v>
      </c>
      <c r="N64" s="10">
        <f t="shared" si="5"/>
        <v>0</v>
      </c>
      <c r="O64" s="10">
        <f t="shared" si="6"/>
        <v>0</v>
      </c>
      <c r="P64">
        <f t="shared" si="7"/>
        <v>0</v>
      </c>
    </row>
    <row r="65" spans="1:16" ht="19.899999999999999" customHeight="1">
      <c r="A65" s="93"/>
      <c r="B65" s="108"/>
      <c r="C65" s="109"/>
      <c r="D65" s="109"/>
      <c r="E65" s="109"/>
      <c r="F65" s="110"/>
      <c r="G65" s="34"/>
      <c r="H65" s="111"/>
      <c r="I65" s="112"/>
      <c r="J65" s="107"/>
      <c r="K65" s="36"/>
      <c r="L65" s="24">
        <f t="shared" si="8"/>
        <v>0</v>
      </c>
      <c r="N65" s="10">
        <f t="shared" si="5"/>
        <v>0</v>
      </c>
      <c r="O65" s="10">
        <f t="shared" si="6"/>
        <v>0</v>
      </c>
      <c r="P65">
        <f t="shared" si="7"/>
        <v>0</v>
      </c>
    </row>
    <row r="66" spans="1:16" ht="19.899999999999999" customHeight="1">
      <c r="A66" s="93"/>
      <c r="B66" s="108"/>
      <c r="C66" s="109"/>
      <c r="D66" s="109"/>
      <c r="E66" s="109"/>
      <c r="F66" s="110"/>
      <c r="G66" s="34"/>
      <c r="H66" s="111"/>
      <c r="I66" s="112"/>
      <c r="J66" s="107"/>
      <c r="K66" s="36"/>
      <c r="L66" s="24">
        <f t="shared" si="8"/>
        <v>0</v>
      </c>
      <c r="N66" s="10">
        <f t="shared" si="5"/>
        <v>0</v>
      </c>
      <c r="O66" s="10">
        <f t="shared" si="6"/>
        <v>0</v>
      </c>
      <c r="P66">
        <f t="shared" si="7"/>
        <v>0</v>
      </c>
    </row>
    <row r="67" spans="1:16" ht="19.899999999999999" customHeight="1">
      <c r="A67" s="93"/>
      <c r="B67" s="108"/>
      <c r="C67" s="109"/>
      <c r="D67" s="109"/>
      <c r="E67" s="109"/>
      <c r="F67" s="110"/>
      <c r="G67" s="34"/>
      <c r="H67" s="111"/>
      <c r="I67" s="112"/>
      <c r="J67" s="107"/>
      <c r="K67" s="36"/>
      <c r="L67" s="24">
        <f t="shared" si="8"/>
        <v>0</v>
      </c>
      <c r="N67" s="10">
        <f t="shared" si="5"/>
        <v>0</v>
      </c>
      <c r="O67" s="10">
        <f t="shared" si="6"/>
        <v>0</v>
      </c>
      <c r="P67">
        <f t="shared" si="7"/>
        <v>0</v>
      </c>
    </row>
    <row r="68" spans="1:16" ht="19.899999999999999" customHeight="1">
      <c r="A68" s="93"/>
      <c r="B68" s="108"/>
      <c r="C68" s="109"/>
      <c r="D68" s="109"/>
      <c r="E68" s="109"/>
      <c r="F68" s="110"/>
      <c r="G68" s="34"/>
      <c r="H68" s="111"/>
      <c r="I68" s="112"/>
      <c r="J68" s="107"/>
      <c r="K68" s="36"/>
      <c r="L68" s="24">
        <f t="shared" si="8"/>
        <v>0</v>
      </c>
      <c r="N68" s="10">
        <f t="shared" si="5"/>
        <v>0</v>
      </c>
      <c r="O68" s="10">
        <f t="shared" si="6"/>
        <v>0</v>
      </c>
      <c r="P68">
        <f t="shared" si="7"/>
        <v>0</v>
      </c>
    </row>
    <row r="69" spans="1:16" ht="19.899999999999999" customHeight="1">
      <c r="A69" s="93"/>
      <c r="B69" s="108"/>
      <c r="C69" s="109"/>
      <c r="D69" s="109"/>
      <c r="E69" s="109"/>
      <c r="F69" s="110"/>
      <c r="G69" s="34"/>
      <c r="H69" s="111"/>
      <c r="I69" s="112"/>
      <c r="J69" s="107"/>
      <c r="K69" s="36"/>
      <c r="L69" s="24">
        <f t="shared" ref="L69" si="10">H69*J69</f>
        <v>0</v>
      </c>
      <c r="N69" s="10">
        <f t="shared" si="5"/>
        <v>0</v>
      </c>
      <c r="O69" s="10">
        <f t="shared" si="6"/>
        <v>0</v>
      </c>
      <c r="P69">
        <f t="shared" si="7"/>
        <v>0</v>
      </c>
    </row>
    <row r="70" spans="1:16" ht="19.899999999999999" customHeight="1">
      <c r="A70" s="93"/>
      <c r="B70" s="108"/>
      <c r="C70" s="109"/>
      <c r="D70" s="109"/>
      <c r="E70" s="109"/>
      <c r="F70" s="110"/>
      <c r="G70" s="34"/>
      <c r="H70" s="111"/>
      <c r="I70" s="112"/>
      <c r="J70" s="107"/>
      <c r="K70" s="36"/>
      <c r="L70" s="24">
        <f t="shared" si="8"/>
        <v>0</v>
      </c>
      <c r="N70" s="10">
        <f t="shared" si="5"/>
        <v>0</v>
      </c>
      <c r="O70" s="10">
        <f t="shared" si="6"/>
        <v>0</v>
      </c>
      <c r="P70">
        <f t="shared" si="7"/>
        <v>0</v>
      </c>
    </row>
    <row r="71" spans="1:16" ht="19.899999999999999" customHeight="1">
      <c r="A71" s="93"/>
      <c r="B71" s="108"/>
      <c r="C71" s="109"/>
      <c r="D71" s="109"/>
      <c r="E71" s="109"/>
      <c r="F71" s="110"/>
      <c r="G71" s="34"/>
      <c r="H71" s="111"/>
      <c r="I71" s="112"/>
      <c r="J71" s="107"/>
      <c r="K71" s="36"/>
      <c r="L71" s="24">
        <f t="shared" si="8"/>
        <v>0</v>
      </c>
      <c r="N71" s="10">
        <f t="shared" si="5"/>
        <v>0</v>
      </c>
      <c r="O71" s="10">
        <f t="shared" si="6"/>
        <v>0</v>
      </c>
      <c r="P71">
        <f t="shared" si="7"/>
        <v>0</v>
      </c>
    </row>
    <row r="72" spans="1:16" ht="19.899999999999999" customHeight="1">
      <c r="A72" s="93"/>
      <c r="B72" s="108"/>
      <c r="C72" s="109"/>
      <c r="D72" s="109"/>
      <c r="E72" s="109"/>
      <c r="F72" s="110"/>
      <c r="G72" s="34"/>
      <c r="H72" s="111"/>
      <c r="I72" s="112"/>
      <c r="J72" s="107"/>
      <c r="K72" s="36"/>
      <c r="L72" s="24">
        <f t="shared" si="8"/>
        <v>0</v>
      </c>
      <c r="N72" s="10">
        <f t="shared" si="5"/>
        <v>0</v>
      </c>
      <c r="O72" s="10">
        <f t="shared" si="6"/>
        <v>0</v>
      </c>
      <c r="P72">
        <f t="shared" si="7"/>
        <v>0</v>
      </c>
    </row>
    <row r="73" spans="1:16" ht="19.899999999999999" customHeight="1">
      <c r="A73" s="93"/>
      <c r="B73" s="108"/>
      <c r="C73" s="109"/>
      <c r="D73" s="109"/>
      <c r="E73" s="109"/>
      <c r="F73" s="110"/>
      <c r="G73" s="34"/>
      <c r="H73" s="111"/>
      <c r="I73" s="112"/>
      <c r="J73" s="107"/>
      <c r="K73" s="36"/>
      <c r="L73" s="24">
        <f t="shared" si="8"/>
        <v>0</v>
      </c>
      <c r="N73" s="10">
        <f t="shared" si="5"/>
        <v>0</v>
      </c>
      <c r="O73" s="10">
        <f t="shared" si="6"/>
        <v>0</v>
      </c>
      <c r="P73">
        <f t="shared" si="7"/>
        <v>0</v>
      </c>
    </row>
    <row r="74" spans="1:16" ht="19.899999999999999" customHeight="1"/>
    <row r="75" spans="1:16" ht="19.899999999999999" customHeight="1"/>
    <row r="76" spans="1:16" ht="21" customHeight="1">
      <c r="A76" s="15" t="s">
        <v>18</v>
      </c>
      <c r="B76" s="38">
        <f>IF(P77&gt;0,3,0)</f>
        <v>0</v>
      </c>
    </row>
    <row r="77" spans="1:16" ht="30">
      <c r="C77" s="146" t="s">
        <v>6</v>
      </c>
      <c r="D77" s="146"/>
      <c r="E77" s="146"/>
      <c r="F77" s="146"/>
      <c r="G77" s="146"/>
      <c r="H77" s="146"/>
      <c r="I77" s="146"/>
      <c r="J77" s="146"/>
      <c r="P77" s="13">
        <f>SUM(N79:P79)</f>
        <v>0</v>
      </c>
    </row>
    <row r="78" spans="1:16" ht="19.899999999999999" customHeight="1"/>
    <row r="79" spans="1:16" ht="19.899999999999999" customHeight="1">
      <c r="A79" s="11" t="s">
        <v>9</v>
      </c>
      <c r="B79" s="114" t="s">
        <v>47</v>
      </c>
      <c r="C79" s="115"/>
      <c r="D79" s="115"/>
      <c r="E79" s="115"/>
      <c r="F79" s="116"/>
      <c r="G79" s="11" t="s">
        <v>11</v>
      </c>
      <c r="H79" s="114" t="s">
        <v>45</v>
      </c>
      <c r="I79" s="115"/>
      <c r="J79" s="11" t="s">
        <v>1</v>
      </c>
      <c r="K79" s="11" t="s">
        <v>44</v>
      </c>
      <c r="L79" s="11" t="s">
        <v>46</v>
      </c>
      <c r="N79" s="13">
        <f>SUM(N80:N110)</f>
        <v>0</v>
      </c>
      <c r="O79" s="13">
        <f t="shared" ref="O79" si="11">SUM(O80:O110)</f>
        <v>0</v>
      </c>
      <c r="P79" s="13">
        <f t="shared" ref="P79" si="12">SUM(P80:P110)</f>
        <v>0</v>
      </c>
    </row>
    <row r="80" spans="1:16" ht="19.899999999999999" customHeight="1">
      <c r="A80" s="93"/>
      <c r="B80" s="108"/>
      <c r="C80" s="109"/>
      <c r="D80" s="109"/>
      <c r="E80" s="109"/>
      <c r="F80" s="110"/>
      <c r="G80" s="34"/>
      <c r="H80" s="111"/>
      <c r="I80" s="112"/>
      <c r="J80" s="107"/>
      <c r="K80" s="36"/>
      <c r="L80" s="24">
        <f>H80*J80</f>
        <v>0</v>
      </c>
      <c r="N80" s="10">
        <f t="shared" ref="N80:N110" si="13">IF(G80="軽減８％",L80,0)</f>
        <v>0</v>
      </c>
      <c r="O80" s="10">
        <f t="shared" ref="O80:O110" si="14">IF(G80="０％",L80,0)</f>
        <v>0</v>
      </c>
      <c r="P80">
        <f t="shared" ref="P80:P110" si="15">IF(N80+O80&lt;&gt;0,0,L80)</f>
        <v>0</v>
      </c>
    </row>
    <row r="81" spans="1:16" ht="19.899999999999999" customHeight="1">
      <c r="A81" s="93"/>
      <c r="B81" s="108"/>
      <c r="C81" s="109"/>
      <c r="D81" s="109"/>
      <c r="E81" s="109"/>
      <c r="F81" s="110"/>
      <c r="G81" s="34"/>
      <c r="H81" s="111"/>
      <c r="I81" s="112"/>
      <c r="J81" s="107"/>
      <c r="K81" s="36"/>
      <c r="L81" s="24">
        <f t="shared" ref="L81:L110" si="16">H81*J81</f>
        <v>0</v>
      </c>
      <c r="N81" s="10">
        <f t="shared" si="13"/>
        <v>0</v>
      </c>
      <c r="O81" s="10">
        <f t="shared" si="14"/>
        <v>0</v>
      </c>
      <c r="P81">
        <f t="shared" si="15"/>
        <v>0</v>
      </c>
    </row>
    <row r="82" spans="1:16" ht="19.899999999999999" customHeight="1">
      <c r="A82" s="93"/>
      <c r="B82" s="108"/>
      <c r="C82" s="109"/>
      <c r="D82" s="109"/>
      <c r="E82" s="109"/>
      <c r="F82" s="110"/>
      <c r="G82" s="34"/>
      <c r="H82" s="111"/>
      <c r="I82" s="112"/>
      <c r="J82" s="107"/>
      <c r="K82" s="36"/>
      <c r="L82" s="24">
        <f t="shared" si="16"/>
        <v>0</v>
      </c>
      <c r="N82" s="10">
        <f t="shared" si="13"/>
        <v>0</v>
      </c>
      <c r="O82" s="10">
        <f t="shared" si="14"/>
        <v>0</v>
      </c>
      <c r="P82">
        <f t="shared" si="15"/>
        <v>0</v>
      </c>
    </row>
    <row r="83" spans="1:16" ht="19.899999999999999" customHeight="1">
      <c r="A83" s="93"/>
      <c r="B83" s="108"/>
      <c r="C83" s="109"/>
      <c r="D83" s="109"/>
      <c r="E83" s="109"/>
      <c r="F83" s="110"/>
      <c r="G83" s="34"/>
      <c r="H83" s="111"/>
      <c r="I83" s="112"/>
      <c r="J83" s="107"/>
      <c r="K83" s="36"/>
      <c r="L83" s="24">
        <f t="shared" si="16"/>
        <v>0</v>
      </c>
      <c r="N83" s="10">
        <f t="shared" si="13"/>
        <v>0</v>
      </c>
      <c r="O83" s="10">
        <f t="shared" si="14"/>
        <v>0</v>
      </c>
      <c r="P83">
        <f t="shared" si="15"/>
        <v>0</v>
      </c>
    </row>
    <row r="84" spans="1:16" ht="19.899999999999999" customHeight="1">
      <c r="A84" s="93"/>
      <c r="B84" s="108"/>
      <c r="C84" s="109"/>
      <c r="D84" s="109"/>
      <c r="E84" s="109"/>
      <c r="F84" s="110"/>
      <c r="G84" s="34"/>
      <c r="H84" s="111"/>
      <c r="I84" s="112"/>
      <c r="J84" s="107"/>
      <c r="K84" s="36"/>
      <c r="L84" s="24">
        <f t="shared" si="16"/>
        <v>0</v>
      </c>
      <c r="N84" s="10">
        <f t="shared" si="13"/>
        <v>0</v>
      </c>
      <c r="O84" s="10">
        <f t="shared" si="14"/>
        <v>0</v>
      </c>
      <c r="P84">
        <f t="shared" si="15"/>
        <v>0</v>
      </c>
    </row>
    <row r="85" spans="1:16" ht="19.899999999999999" customHeight="1">
      <c r="A85" s="93"/>
      <c r="B85" s="108"/>
      <c r="C85" s="109"/>
      <c r="D85" s="109"/>
      <c r="E85" s="109"/>
      <c r="F85" s="110"/>
      <c r="G85" s="34"/>
      <c r="H85" s="111"/>
      <c r="I85" s="112"/>
      <c r="J85" s="107"/>
      <c r="K85" s="36"/>
      <c r="L85" s="24">
        <f t="shared" si="16"/>
        <v>0</v>
      </c>
      <c r="N85" s="10">
        <f t="shared" si="13"/>
        <v>0</v>
      </c>
      <c r="O85" s="10">
        <f t="shared" si="14"/>
        <v>0</v>
      </c>
      <c r="P85">
        <f t="shared" si="15"/>
        <v>0</v>
      </c>
    </row>
    <row r="86" spans="1:16" ht="19.899999999999999" customHeight="1">
      <c r="A86" s="93"/>
      <c r="B86" s="108"/>
      <c r="C86" s="109"/>
      <c r="D86" s="109"/>
      <c r="E86" s="109"/>
      <c r="F86" s="110"/>
      <c r="G86" s="34"/>
      <c r="H86" s="111"/>
      <c r="I86" s="112"/>
      <c r="J86" s="107"/>
      <c r="K86" s="36"/>
      <c r="L86" s="24">
        <f t="shared" si="16"/>
        <v>0</v>
      </c>
      <c r="N86" s="10">
        <f t="shared" si="13"/>
        <v>0</v>
      </c>
      <c r="O86" s="10">
        <f t="shared" si="14"/>
        <v>0</v>
      </c>
      <c r="P86">
        <f t="shared" si="15"/>
        <v>0</v>
      </c>
    </row>
    <row r="87" spans="1:16" ht="19.899999999999999" customHeight="1">
      <c r="A87" s="93"/>
      <c r="B87" s="108"/>
      <c r="C87" s="109"/>
      <c r="D87" s="109"/>
      <c r="E87" s="109"/>
      <c r="F87" s="110"/>
      <c r="G87" s="34"/>
      <c r="H87" s="111"/>
      <c r="I87" s="112"/>
      <c r="J87" s="107"/>
      <c r="K87" s="36"/>
      <c r="L87" s="24">
        <f t="shared" si="16"/>
        <v>0</v>
      </c>
      <c r="N87" s="10">
        <f t="shared" si="13"/>
        <v>0</v>
      </c>
      <c r="O87" s="10">
        <f t="shared" si="14"/>
        <v>0</v>
      </c>
      <c r="P87">
        <f t="shared" si="15"/>
        <v>0</v>
      </c>
    </row>
    <row r="88" spans="1:16" ht="19.899999999999999" customHeight="1">
      <c r="A88" s="93"/>
      <c r="B88" s="108"/>
      <c r="C88" s="109"/>
      <c r="D88" s="109"/>
      <c r="E88" s="109"/>
      <c r="F88" s="110"/>
      <c r="G88" s="34"/>
      <c r="H88" s="111"/>
      <c r="I88" s="112"/>
      <c r="J88" s="107"/>
      <c r="K88" s="36"/>
      <c r="L88" s="24">
        <f t="shared" si="16"/>
        <v>0</v>
      </c>
      <c r="N88" s="10">
        <f t="shared" si="13"/>
        <v>0</v>
      </c>
      <c r="O88" s="10">
        <f t="shared" si="14"/>
        <v>0</v>
      </c>
      <c r="P88">
        <f t="shared" si="15"/>
        <v>0</v>
      </c>
    </row>
    <row r="89" spans="1:16" ht="19.899999999999999" customHeight="1">
      <c r="A89" s="93"/>
      <c r="B89" s="108"/>
      <c r="C89" s="109"/>
      <c r="D89" s="109"/>
      <c r="E89" s="109"/>
      <c r="F89" s="110"/>
      <c r="G89" s="34"/>
      <c r="H89" s="111"/>
      <c r="I89" s="112"/>
      <c r="J89" s="107"/>
      <c r="K89" s="36"/>
      <c r="L89" s="24">
        <f t="shared" si="16"/>
        <v>0</v>
      </c>
      <c r="N89" s="10">
        <f t="shared" si="13"/>
        <v>0</v>
      </c>
      <c r="O89" s="10">
        <f t="shared" si="14"/>
        <v>0</v>
      </c>
      <c r="P89">
        <f t="shared" si="15"/>
        <v>0</v>
      </c>
    </row>
    <row r="90" spans="1:16" ht="19.899999999999999" customHeight="1">
      <c r="A90" s="93"/>
      <c r="B90" s="108"/>
      <c r="C90" s="109"/>
      <c r="D90" s="109"/>
      <c r="E90" s="109"/>
      <c r="F90" s="110"/>
      <c r="G90" s="34"/>
      <c r="H90" s="111"/>
      <c r="I90" s="112"/>
      <c r="J90" s="107"/>
      <c r="K90" s="36"/>
      <c r="L90" s="24">
        <f t="shared" si="16"/>
        <v>0</v>
      </c>
      <c r="N90" s="10">
        <f t="shared" si="13"/>
        <v>0</v>
      </c>
      <c r="O90" s="10">
        <f t="shared" si="14"/>
        <v>0</v>
      </c>
      <c r="P90">
        <f t="shared" si="15"/>
        <v>0</v>
      </c>
    </row>
    <row r="91" spans="1:16" ht="19.899999999999999" customHeight="1">
      <c r="A91" s="93"/>
      <c r="B91" s="108"/>
      <c r="C91" s="109"/>
      <c r="D91" s="109"/>
      <c r="E91" s="109"/>
      <c r="F91" s="110"/>
      <c r="G91" s="34"/>
      <c r="H91" s="111"/>
      <c r="I91" s="112"/>
      <c r="J91" s="107"/>
      <c r="K91" s="36"/>
      <c r="L91" s="24">
        <f t="shared" si="16"/>
        <v>0</v>
      </c>
      <c r="N91" s="10">
        <f t="shared" si="13"/>
        <v>0</v>
      </c>
      <c r="O91" s="10">
        <f t="shared" si="14"/>
        <v>0</v>
      </c>
      <c r="P91">
        <f t="shared" si="15"/>
        <v>0</v>
      </c>
    </row>
    <row r="92" spans="1:16" ht="19.899999999999999" customHeight="1">
      <c r="A92" s="93"/>
      <c r="B92" s="108"/>
      <c r="C92" s="109"/>
      <c r="D92" s="109"/>
      <c r="E92" s="109"/>
      <c r="F92" s="110"/>
      <c r="G92" s="34"/>
      <c r="H92" s="111"/>
      <c r="I92" s="112"/>
      <c r="J92" s="107"/>
      <c r="K92" s="36"/>
      <c r="L92" s="24">
        <f t="shared" si="16"/>
        <v>0</v>
      </c>
      <c r="N92" s="10">
        <f t="shared" si="13"/>
        <v>0</v>
      </c>
      <c r="O92" s="10">
        <f t="shared" si="14"/>
        <v>0</v>
      </c>
      <c r="P92">
        <f t="shared" si="15"/>
        <v>0</v>
      </c>
    </row>
    <row r="93" spans="1:16" ht="19.899999999999999" customHeight="1">
      <c r="A93" s="93"/>
      <c r="B93" s="108"/>
      <c r="C93" s="109"/>
      <c r="D93" s="109"/>
      <c r="E93" s="109"/>
      <c r="F93" s="110"/>
      <c r="G93" s="34"/>
      <c r="H93" s="111"/>
      <c r="I93" s="112"/>
      <c r="J93" s="107"/>
      <c r="K93" s="36"/>
      <c r="L93" s="24">
        <f t="shared" si="16"/>
        <v>0</v>
      </c>
      <c r="N93" s="10">
        <f t="shared" si="13"/>
        <v>0</v>
      </c>
      <c r="O93" s="10">
        <f t="shared" si="14"/>
        <v>0</v>
      </c>
      <c r="P93">
        <f t="shared" si="15"/>
        <v>0</v>
      </c>
    </row>
    <row r="94" spans="1:16" ht="19.899999999999999" customHeight="1">
      <c r="A94" s="93"/>
      <c r="B94" s="108"/>
      <c r="C94" s="109"/>
      <c r="D94" s="109"/>
      <c r="E94" s="109"/>
      <c r="F94" s="110"/>
      <c r="G94" s="34"/>
      <c r="H94" s="111"/>
      <c r="I94" s="112"/>
      <c r="J94" s="107"/>
      <c r="K94" s="36"/>
      <c r="L94" s="24">
        <f t="shared" si="16"/>
        <v>0</v>
      </c>
      <c r="N94" s="10">
        <f t="shared" si="13"/>
        <v>0</v>
      </c>
      <c r="O94" s="10">
        <f t="shared" si="14"/>
        <v>0</v>
      </c>
      <c r="P94">
        <f t="shared" si="15"/>
        <v>0</v>
      </c>
    </row>
    <row r="95" spans="1:16" ht="19.899999999999999" customHeight="1">
      <c r="A95" s="93"/>
      <c r="B95" s="108"/>
      <c r="C95" s="109"/>
      <c r="D95" s="109"/>
      <c r="E95" s="109"/>
      <c r="F95" s="110"/>
      <c r="G95" s="34"/>
      <c r="H95" s="111"/>
      <c r="I95" s="112"/>
      <c r="J95" s="107"/>
      <c r="K95" s="36"/>
      <c r="L95" s="24">
        <f t="shared" si="16"/>
        <v>0</v>
      </c>
      <c r="N95" s="10">
        <f t="shared" si="13"/>
        <v>0</v>
      </c>
      <c r="O95" s="10">
        <f t="shared" si="14"/>
        <v>0</v>
      </c>
      <c r="P95">
        <f t="shared" si="15"/>
        <v>0</v>
      </c>
    </row>
    <row r="96" spans="1:16" ht="19.899999999999999" customHeight="1">
      <c r="A96" s="93"/>
      <c r="B96" s="108"/>
      <c r="C96" s="109"/>
      <c r="D96" s="109"/>
      <c r="E96" s="109"/>
      <c r="F96" s="110"/>
      <c r="G96" s="34"/>
      <c r="H96" s="111"/>
      <c r="I96" s="112"/>
      <c r="J96" s="107"/>
      <c r="K96" s="36"/>
      <c r="L96" s="24">
        <f t="shared" si="16"/>
        <v>0</v>
      </c>
      <c r="N96" s="10">
        <f t="shared" si="13"/>
        <v>0</v>
      </c>
      <c r="O96" s="10">
        <f t="shared" si="14"/>
        <v>0</v>
      </c>
      <c r="P96">
        <f t="shared" si="15"/>
        <v>0</v>
      </c>
    </row>
    <row r="97" spans="1:16" ht="19.899999999999999" customHeight="1">
      <c r="A97" s="93"/>
      <c r="B97" s="108"/>
      <c r="C97" s="109"/>
      <c r="D97" s="109"/>
      <c r="E97" s="109"/>
      <c r="F97" s="110"/>
      <c r="G97" s="34"/>
      <c r="H97" s="111"/>
      <c r="I97" s="112"/>
      <c r="J97" s="107"/>
      <c r="K97" s="36"/>
      <c r="L97" s="24">
        <f t="shared" si="16"/>
        <v>0</v>
      </c>
      <c r="N97" s="10">
        <f t="shared" si="13"/>
        <v>0</v>
      </c>
      <c r="O97" s="10">
        <f t="shared" si="14"/>
        <v>0</v>
      </c>
      <c r="P97">
        <f t="shared" si="15"/>
        <v>0</v>
      </c>
    </row>
    <row r="98" spans="1:16" ht="19.899999999999999" customHeight="1">
      <c r="A98" s="93"/>
      <c r="B98" s="108"/>
      <c r="C98" s="109"/>
      <c r="D98" s="109"/>
      <c r="E98" s="109"/>
      <c r="F98" s="110"/>
      <c r="G98" s="34"/>
      <c r="H98" s="111"/>
      <c r="I98" s="112"/>
      <c r="J98" s="107"/>
      <c r="K98" s="36"/>
      <c r="L98" s="24">
        <f t="shared" si="16"/>
        <v>0</v>
      </c>
      <c r="N98" s="10">
        <f t="shared" si="13"/>
        <v>0</v>
      </c>
      <c r="O98" s="10">
        <f t="shared" si="14"/>
        <v>0</v>
      </c>
      <c r="P98">
        <f t="shared" si="15"/>
        <v>0</v>
      </c>
    </row>
    <row r="99" spans="1:16" ht="19.899999999999999" customHeight="1">
      <c r="A99" s="93"/>
      <c r="B99" s="108"/>
      <c r="C99" s="109"/>
      <c r="D99" s="109"/>
      <c r="E99" s="109"/>
      <c r="F99" s="110"/>
      <c r="G99" s="34"/>
      <c r="H99" s="111"/>
      <c r="I99" s="112"/>
      <c r="J99" s="107"/>
      <c r="K99" s="36"/>
      <c r="L99" s="24">
        <f t="shared" si="16"/>
        <v>0</v>
      </c>
      <c r="N99" s="10">
        <f t="shared" si="13"/>
        <v>0</v>
      </c>
      <c r="O99" s="10">
        <f t="shared" si="14"/>
        <v>0</v>
      </c>
      <c r="P99">
        <f t="shared" si="15"/>
        <v>0</v>
      </c>
    </row>
    <row r="100" spans="1:16" ht="19.899999999999999" customHeight="1">
      <c r="A100" s="93"/>
      <c r="B100" s="108"/>
      <c r="C100" s="109"/>
      <c r="D100" s="109"/>
      <c r="E100" s="109"/>
      <c r="F100" s="110"/>
      <c r="G100" s="34"/>
      <c r="H100" s="111"/>
      <c r="I100" s="112"/>
      <c r="J100" s="107"/>
      <c r="K100" s="36"/>
      <c r="L100" s="24">
        <f t="shared" si="16"/>
        <v>0</v>
      </c>
      <c r="N100" s="10">
        <f t="shared" si="13"/>
        <v>0</v>
      </c>
      <c r="O100" s="10">
        <f t="shared" si="14"/>
        <v>0</v>
      </c>
      <c r="P100">
        <f t="shared" si="15"/>
        <v>0</v>
      </c>
    </row>
    <row r="101" spans="1:16" ht="19.899999999999999" customHeight="1">
      <c r="A101" s="93"/>
      <c r="B101" s="108"/>
      <c r="C101" s="109"/>
      <c r="D101" s="109"/>
      <c r="E101" s="109"/>
      <c r="F101" s="110"/>
      <c r="G101" s="34"/>
      <c r="H101" s="111"/>
      <c r="I101" s="112"/>
      <c r="J101" s="107"/>
      <c r="K101" s="36"/>
      <c r="L101" s="24">
        <f t="shared" si="16"/>
        <v>0</v>
      </c>
      <c r="N101" s="10">
        <f t="shared" si="13"/>
        <v>0</v>
      </c>
      <c r="O101" s="10">
        <f t="shared" si="14"/>
        <v>0</v>
      </c>
      <c r="P101">
        <f t="shared" si="15"/>
        <v>0</v>
      </c>
    </row>
    <row r="102" spans="1:16" ht="19.899999999999999" customHeight="1">
      <c r="A102" s="93"/>
      <c r="B102" s="108"/>
      <c r="C102" s="109"/>
      <c r="D102" s="109"/>
      <c r="E102" s="109"/>
      <c r="F102" s="110"/>
      <c r="G102" s="34"/>
      <c r="H102" s="111"/>
      <c r="I102" s="112"/>
      <c r="J102" s="107"/>
      <c r="K102" s="36"/>
      <c r="L102" s="24">
        <f t="shared" si="16"/>
        <v>0</v>
      </c>
      <c r="N102" s="10">
        <f t="shared" si="13"/>
        <v>0</v>
      </c>
      <c r="O102" s="10">
        <f t="shared" si="14"/>
        <v>0</v>
      </c>
      <c r="P102">
        <f t="shared" si="15"/>
        <v>0</v>
      </c>
    </row>
    <row r="103" spans="1:16" ht="19.899999999999999" customHeight="1">
      <c r="A103" s="93"/>
      <c r="B103" s="108"/>
      <c r="C103" s="109"/>
      <c r="D103" s="109"/>
      <c r="E103" s="109"/>
      <c r="F103" s="110"/>
      <c r="G103" s="34"/>
      <c r="H103" s="111"/>
      <c r="I103" s="112"/>
      <c r="J103" s="107"/>
      <c r="K103" s="36"/>
      <c r="L103" s="24">
        <f t="shared" si="16"/>
        <v>0</v>
      </c>
      <c r="N103" s="10">
        <f t="shared" si="13"/>
        <v>0</v>
      </c>
      <c r="O103" s="10">
        <f t="shared" si="14"/>
        <v>0</v>
      </c>
      <c r="P103">
        <f t="shared" si="15"/>
        <v>0</v>
      </c>
    </row>
    <row r="104" spans="1:16" ht="19.899999999999999" customHeight="1">
      <c r="A104" s="93"/>
      <c r="B104" s="108"/>
      <c r="C104" s="109"/>
      <c r="D104" s="109"/>
      <c r="E104" s="109"/>
      <c r="F104" s="110"/>
      <c r="G104" s="34"/>
      <c r="H104" s="111"/>
      <c r="I104" s="112"/>
      <c r="J104" s="107"/>
      <c r="K104" s="36"/>
      <c r="L104" s="24">
        <f t="shared" si="16"/>
        <v>0</v>
      </c>
      <c r="N104" s="10">
        <f t="shared" si="13"/>
        <v>0</v>
      </c>
      <c r="O104" s="10">
        <f t="shared" si="14"/>
        <v>0</v>
      </c>
      <c r="P104">
        <f t="shared" si="15"/>
        <v>0</v>
      </c>
    </row>
    <row r="105" spans="1:16" ht="19.899999999999999" customHeight="1">
      <c r="A105" s="93"/>
      <c r="B105" s="108"/>
      <c r="C105" s="109"/>
      <c r="D105" s="109"/>
      <c r="E105" s="109"/>
      <c r="F105" s="110"/>
      <c r="G105" s="34"/>
      <c r="H105" s="111"/>
      <c r="I105" s="112"/>
      <c r="J105" s="107"/>
      <c r="K105" s="36"/>
      <c r="L105" s="24">
        <f t="shared" si="16"/>
        <v>0</v>
      </c>
      <c r="N105" s="10">
        <f t="shared" si="13"/>
        <v>0</v>
      </c>
      <c r="O105" s="10">
        <f t="shared" si="14"/>
        <v>0</v>
      </c>
      <c r="P105">
        <f t="shared" si="15"/>
        <v>0</v>
      </c>
    </row>
    <row r="106" spans="1:16" ht="19.899999999999999" customHeight="1">
      <c r="A106" s="93"/>
      <c r="B106" s="108"/>
      <c r="C106" s="109"/>
      <c r="D106" s="109"/>
      <c r="E106" s="109"/>
      <c r="F106" s="110"/>
      <c r="G106" s="34"/>
      <c r="H106" s="111"/>
      <c r="I106" s="112"/>
      <c r="J106" s="107"/>
      <c r="K106" s="36"/>
      <c r="L106" s="24">
        <f t="shared" si="16"/>
        <v>0</v>
      </c>
      <c r="N106" s="10">
        <f t="shared" si="13"/>
        <v>0</v>
      </c>
      <c r="O106" s="10">
        <f t="shared" si="14"/>
        <v>0</v>
      </c>
      <c r="P106">
        <f t="shared" si="15"/>
        <v>0</v>
      </c>
    </row>
    <row r="107" spans="1:16" ht="19.899999999999999" customHeight="1">
      <c r="A107" s="93"/>
      <c r="B107" s="108"/>
      <c r="C107" s="109"/>
      <c r="D107" s="109"/>
      <c r="E107" s="109"/>
      <c r="F107" s="110"/>
      <c r="G107" s="34"/>
      <c r="H107" s="111"/>
      <c r="I107" s="112"/>
      <c r="J107" s="107"/>
      <c r="K107" s="36"/>
      <c r="L107" s="24">
        <f t="shared" si="16"/>
        <v>0</v>
      </c>
      <c r="N107" s="10">
        <f t="shared" si="13"/>
        <v>0</v>
      </c>
      <c r="O107" s="10">
        <f t="shared" si="14"/>
        <v>0</v>
      </c>
      <c r="P107">
        <f t="shared" si="15"/>
        <v>0</v>
      </c>
    </row>
    <row r="108" spans="1:16" ht="19.899999999999999" customHeight="1">
      <c r="A108" s="93"/>
      <c r="B108" s="108"/>
      <c r="C108" s="109"/>
      <c r="D108" s="109"/>
      <c r="E108" s="109"/>
      <c r="F108" s="110"/>
      <c r="G108" s="34"/>
      <c r="H108" s="111"/>
      <c r="I108" s="112"/>
      <c r="J108" s="107"/>
      <c r="K108" s="36"/>
      <c r="L108" s="24">
        <f t="shared" si="16"/>
        <v>0</v>
      </c>
      <c r="N108" s="10">
        <f t="shared" si="13"/>
        <v>0</v>
      </c>
      <c r="O108" s="10">
        <f t="shared" si="14"/>
        <v>0</v>
      </c>
      <c r="P108">
        <f t="shared" si="15"/>
        <v>0</v>
      </c>
    </row>
    <row r="109" spans="1:16" ht="19.899999999999999" customHeight="1">
      <c r="A109" s="93"/>
      <c r="B109" s="108"/>
      <c r="C109" s="109"/>
      <c r="D109" s="109"/>
      <c r="E109" s="109"/>
      <c r="F109" s="110"/>
      <c r="G109" s="34"/>
      <c r="H109" s="111"/>
      <c r="I109" s="112"/>
      <c r="J109" s="107"/>
      <c r="K109" s="36"/>
      <c r="L109" s="24">
        <f t="shared" si="16"/>
        <v>0</v>
      </c>
      <c r="N109" s="10">
        <f t="shared" si="13"/>
        <v>0</v>
      </c>
      <c r="O109" s="10">
        <f t="shared" si="14"/>
        <v>0</v>
      </c>
      <c r="P109">
        <f t="shared" si="15"/>
        <v>0</v>
      </c>
    </row>
    <row r="110" spans="1:16" ht="19.899999999999999" customHeight="1">
      <c r="A110" s="93"/>
      <c r="B110" s="108"/>
      <c r="C110" s="109"/>
      <c r="D110" s="109"/>
      <c r="E110" s="109"/>
      <c r="F110" s="110"/>
      <c r="G110" s="34"/>
      <c r="H110" s="111"/>
      <c r="I110" s="112"/>
      <c r="J110" s="107"/>
      <c r="K110" s="36"/>
      <c r="L110" s="24">
        <f t="shared" si="16"/>
        <v>0</v>
      </c>
      <c r="N110" s="10">
        <f t="shared" si="13"/>
        <v>0</v>
      </c>
      <c r="O110" s="10">
        <f t="shared" si="14"/>
        <v>0</v>
      </c>
      <c r="P110">
        <f t="shared" si="15"/>
        <v>0</v>
      </c>
    </row>
    <row r="111" spans="1:16" ht="19.899999999999999" customHeight="1"/>
    <row r="112" spans="1:16" ht="19.899999999999999" customHeight="1"/>
    <row r="113" spans="1:16" ht="21" customHeight="1">
      <c r="A113" s="15" t="s">
        <v>18</v>
      </c>
      <c r="B113" s="38">
        <f>IF(P114&gt;0,4,0)</f>
        <v>0</v>
      </c>
    </row>
    <row r="114" spans="1:16" ht="30">
      <c r="C114" s="146" t="s">
        <v>6</v>
      </c>
      <c r="D114" s="146"/>
      <c r="E114" s="146"/>
      <c r="F114" s="146"/>
      <c r="G114" s="146"/>
      <c r="H114" s="146"/>
      <c r="I114" s="146"/>
      <c r="J114" s="146"/>
      <c r="P114" s="13">
        <f>SUM(N116:P116)</f>
        <v>0</v>
      </c>
    </row>
    <row r="115" spans="1:16" ht="19.899999999999999" customHeight="1"/>
    <row r="116" spans="1:16" ht="19.899999999999999" customHeight="1">
      <c r="A116" s="11" t="s">
        <v>9</v>
      </c>
      <c r="B116" s="114" t="s">
        <v>47</v>
      </c>
      <c r="C116" s="115"/>
      <c r="D116" s="115"/>
      <c r="E116" s="115"/>
      <c r="F116" s="116"/>
      <c r="G116" s="11" t="s">
        <v>11</v>
      </c>
      <c r="H116" s="114" t="s">
        <v>45</v>
      </c>
      <c r="I116" s="115"/>
      <c r="J116" s="11" t="s">
        <v>1</v>
      </c>
      <c r="K116" s="11" t="s">
        <v>44</v>
      </c>
      <c r="L116" s="11" t="s">
        <v>46</v>
      </c>
      <c r="N116" s="13">
        <f>SUM(N117:N147)</f>
        <v>0</v>
      </c>
      <c r="O116" s="13">
        <f t="shared" ref="O116:P116" si="17">SUM(O117:O147)</f>
        <v>0</v>
      </c>
      <c r="P116" s="13">
        <f t="shared" si="17"/>
        <v>0</v>
      </c>
    </row>
    <row r="117" spans="1:16" ht="19.899999999999999" customHeight="1">
      <c r="A117" s="93"/>
      <c r="B117" s="108"/>
      <c r="C117" s="109"/>
      <c r="D117" s="109"/>
      <c r="E117" s="109"/>
      <c r="F117" s="110"/>
      <c r="G117" s="34"/>
      <c r="H117" s="111"/>
      <c r="I117" s="112"/>
      <c r="J117" s="107"/>
      <c r="K117" s="36"/>
      <c r="L117" s="24">
        <f>H117*J117</f>
        <v>0</v>
      </c>
      <c r="N117" s="10">
        <f t="shared" ref="N117:N147" si="18">IF(G117="軽減８％",L117,0)</f>
        <v>0</v>
      </c>
      <c r="O117" s="10">
        <f t="shared" ref="O117:O147" si="19">IF(G117="０％",L117,0)</f>
        <v>0</v>
      </c>
      <c r="P117">
        <f t="shared" ref="P117:P147" si="20">IF(N117+O117&lt;&gt;0,0,L117)</f>
        <v>0</v>
      </c>
    </row>
    <row r="118" spans="1:16" ht="19.899999999999999" customHeight="1">
      <c r="A118" s="93"/>
      <c r="B118" s="108"/>
      <c r="C118" s="109"/>
      <c r="D118" s="109"/>
      <c r="E118" s="109"/>
      <c r="F118" s="110"/>
      <c r="G118" s="34"/>
      <c r="H118" s="111"/>
      <c r="I118" s="112"/>
      <c r="J118" s="107"/>
      <c r="K118" s="36"/>
      <c r="L118" s="24">
        <f t="shared" ref="L118:L147" si="21">H118*J118</f>
        <v>0</v>
      </c>
      <c r="N118" s="10">
        <f t="shared" si="18"/>
        <v>0</v>
      </c>
      <c r="O118" s="10">
        <f t="shared" si="19"/>
        <v>0</v>
      </c>
      <c r="P118">
        <f t="shared" si="20"/>
        <v>0</v>
      </c>
    </row>
    <row r="119" spans="1:16" ht="19.899999999999999" customHeight="1">
      <c r="A119" s="93"/>
      <c r="B119" s="108"/>
      <c r="C119" s="109"/>
      <c r="D119" s="109"/>
      <c r="E119" s="109"/>
      <c r="F119" s="110"/>
      <c r="G119" s="34"/>
      <c r="H119" s="111"/>
      <c r="I119" s="112"/>
      <c r="J119" s="107"/>
      <c r="K119" s="36"/>
      <c r="L119" s="24">
        <f t="shared" si="21"/>
        <v>0</v>
      </c>
      <c r="N119" s="10">
        <f t="shared" si="18"/>
        <v>0</v>
      </c>
      <c r="O119" s="10">
        <f t="shared" si="19"/>
        <v>0</v>
      </c>
      <c r="P119">
        <f t="shared" si="20"/>
        <v>0</v>
      </c>
    </row>
    <row r="120" spans="1:16" ht="19.899999999999999" customHeight="1">
      <c r="A120" s="93"/>
      <c r="B120" s="108"/>
      <c r="C120" s="109"/>
      <c r="D120" s="109"/>
      <c r="E120" s="109"/>
      <c r="F120" s="110"/>
      <c r="G120" s="34"/>
      <c r="H120" s="111"/>
      <c r="I120" s="112"/>
      <c r="J120" s="107"/>
      <c r="K120" s="36"/>
      <c r="L120" s="24">
        <f t="shared" si="21"/>
        <v>0</v>
      </c>
      <c r="N120" s="10">
        <f t="shared" si="18"/>
        <v>0</v>
      </c>
      <c r="O120" s="10">
        <f t="shared" si="19"/>
        <v>0</v>
      </c>
      <c r="P120">
        <f t="shared" si="20"/>
        <v>0</v>
      </c>
    </row>
    <row r="121" spans="1:16" ht="19.899999999999999" customHeight="1">
      <c r="A121" s="93"/>
      <c r="B121" s="108"/>
      <c r="C121" s="109"/>
      <c r="D121" s="109"/>
      <c r="E121" s="109"/>
      <c r="F121" s="110"/>
      <c r="G121" s="34"/>
      <c r="H121" s="111"/>
      <c r="I121" s="112"/>
      <c r="J121" s="107"/>
      <c r="K121" s="36"/>
      <c r="L121" s="24">
        <f t="shared" si="21"/>
        <v>0</v>
      </c>
      <c r="N121" s="10">
        <f t="shared" si="18"/>
        <v>0</v>
      </c>
      <c r="O121" s="10">
        <f t="shared" si="19"/>
        <v>0</v>
      </c>
      <c r="P121">
        <f t="shared" si="20"/>
        <v>0</v>
      </c>
    </row>
    <row r="122" spans="1:16" ht="19.899999999999999" customHeight="1">
      <c r="A122" s="93"/>
      <c r="B122" s="108"/>
      <c r="C122" s="109"/>
      <c r="D122" s="109"/>
      <c r="E122" s="109"/>
      <c r="F122" s="110"/>
      <c r="G122" s="34"/>
      <c r="H122" s="111"/>
      <c r="I122" s="112"/>
      <c r="J122" s="107"/>
      <c r="K122" s="36"/>
      <c r="L122" s="24">
        <f t="shared" si="21"/>
        <v>0</v>
      </c>
      <c r="N122" s="10">
        <f t="shared" si="18"/>
        <v>0</v>
      </c>
      <c r="O122" s="10">
        <f t="shared" si="19"/>
        <v>0</v>
      </c>
      <c r="P122">
        <f t="shared" si="20"/>
        <v>0</v>
      </c>
    </row>
    <row r="123" spans="1:16" ht="19.899999999999999" customHeight="1">
      <c r="A123" s="93"/>
      <c r="B123" s="108"/>
      <c r="C123" s="109"/>
      <c r="D123" s="109"/>
      <c r="E123" s="109"/>
      <c r="F123" s="110"/>
      <c r="G123" s="34"/>
      <c r="H123" s="111"/>
      <c r="I123" s="112"/>
      <c r="J123" s="107"/>
      <c r="K123" s="36"/>
      <c r="L123" s="24">
        <f t="shared" si="21"/>
        <v>0</v>
      </c>
      <c r="N123" s="10">
        <f t="shared" si="18"/>
        <v>0</v>
      </c>
      <c r="O123" s="10">
        <f t="shared" si="19"/>
        <v>0</v>
      </c>
      <c r="P123">
        <f t="shared" si="20"/>
        <v>0</v>
      </c>
    </row>
    <row r="124" spans="1:16" ht="19.899999999999999" customHeight="1">
      <c r="A124" s="93"/>
      <c r="B124" s="108"/>
      <c r="C124" s="109"/>
      <c r="D124" s="109"/>
      <c r="E124" s="109"/>
      <c r="F124" s="110"/>
      <c r="G124" s="34"/>
      <c r="H124" s="111"/>
      <c r="I124" s="112"/>
      <c r="J124" s="107"/>
      <c r="K124" s="36"/>
      <c r="L124" s="24">
        <f t="shared" si="21"/>
        <v>0</v>
      </c>
      <c r="N124" s="10">
        <f t="shared" si="18"/>
        <v>0</v>
      </c>
      <c r="O124" s="10">
        <f t="shared" si="19"/>
        <v>0</v>
      </c>
      <c r="P124">
        <f t="shared" si="20"/>
        <v>0</v>
      </c>
    </row>
    <row r="125" spans="1:16" ht="19.899999999999999" customHeight="1">
      <c r="A125" s="93"/>
      <c r="B125" s="108"/>
      <c r="C125" s="109"/>
      <c r="D125" s="109"/>
      <c r="E125" s="109"/>
      <c r="F125" s="110"/>
      <c r="G125" s="34"/>
      <c r="H125" s="111"/>
      <c r="I125" s="112"/>
      <c r="J125" s="107"/>
      <c r="K125" s="36"/>
      <c r="L125" s="24">
        <f t="shared" si="21"/>
        <v>0</v>
      </c>
      <c r="N125" s="10">
        <f t="shared" si="18"/>
        <v>0</v>
      </c>
      <c r="O125" s="10">
        <f t="shared" si="19"/>
        <v>0</v>
      </c>
      <c r="P125">
        <f t="shared" si="20"/>
        <v>0</v>
      </c>
    </row>
    <row r="126" spans="1:16" ht="19.899999999999999" customHeight="1">
      <c r="A126" s="93"/>
      <c r="B126" s="108"/>
      <c r="C126" s="109"/>
      <c r="D126" s="109"/>
      <c r="E126" s="109"/>
      <c r="F126" s="110"/>
      <c r="G126" s="34"/>
      <c r="H126" s="111"/>
      <c r="I126" s="112"/>
      <c r="J126" s="107"/>
      <c r="K126" s="36"/>
      <c r="L126" s="24">
        <f t="shared" si="21"/>
        <v>0</v>
      </c>
      <c r="N126" s="10">
        <f t="shared" si="18"/>
        <v>0</v>
      </c>
      <c r="O126" s="10">
        <f t="shared" si="19"/>
        <v>0</v>
      </c>
      <c r="P126">
        <f t="shared" si="20"/>
        <v>0</v>
      </c>
    </row>
    <row r="127" spans="1:16" ht="19.899999999999999" customHeight="1">
      <c r="A127" s="93"/>
      <c r="B127" s="108"/>
      <c r="C127" s="109"/>
      <c r="D127" s="109"/>
      <c r="E127" s="109"/>
      <c r="F127" s="110"/>
      <c r="G127" s="34"/>
      <c r="H127" s="111"/>
      <c r="I127" s="112"/>
      <c r="J127" s="107"/>
      <c r="K127" s="36"/>
      <c r="L127" s="24">
        <f t="shared" si="21"/>
        <v>0</v>
      </c>
      <c r="N127" s="10">
        <f t="shared" si="18"/>
        <v>0</v>
      </c>
      <c r="O127" s="10">
        <f t="shared" si="19"/>
        <v>0</v>
      </c>
      <c r="P127">
        <f t="shared" si="20"/>
        <v>0</v>
      </c>
    </row>
    <row r="128" spans="1:16" ht="19.899999999999999" customHeight="1">
      <c r="A128" s="93"/>
      <c r="B128" s="108"/>
      <c r="C128" s="109"/>
      <c r="D128" s="109"/>
      <c r="E128" s="109"/>
      <c r="F128" s="110"/>
      <c r="G128" s="34"/>
      <c r="H128" s="111"/>
      <c r="I128" s="112"/>
      <c r="J128" s="107"/>
      <c r="K128" s="36"/>
      <c r="L128" s="24">
        <f t="shared" si="21"/>
        <v>0</v>
      </c>
      <c r="N128" s="10">
        <f t="shared" si="18"/>
        <v>0</v>
      </c>
      <c r="O128" s="10">
        <f t="shared" si="19"/>
        <v>0</v>
      </c>
      <c r="P128">
        <f t="shared" si="20"/>
        <v>0</v>
      </c>
    </row>
    <row r="129" spans="1:16" ht="19.899999999999999" customHeight="1">
      <c r="A129" s="93"/>
      <c r="B129" s="108"/>
      <c r="C129" s="109"/>
      <c r="D129" s="109"/>
      <c r="E129" s="109"/>
      <c r="F129" s="110"/>
      <c r="G129" s="34"/>
      <c r="H129" s="111"/>
      <c r="I129" s="112"/>
      <c r="J129" s="107"/>
      <c r="K129" s="36"/>
      <c r="L129" s="24">
        <f t="shared" si="21"/>
        <v>0</v>
      </c>
      <c r="N129" s="10">
        <f t="shared" si="18"/>
        <v>0</v>
      </c>
      <c r="O129" s="10">
        <f t="shared" si="19"/>
        <v>0</v>
      </c>
      <c r="P129">
        <f t="shared" si="20"/>
        <v>0</v>
      </c>
    </row>
    <row r="130" spans="1:16" ht="19.899999999999999" customHeight="1">
      <c r="A130" s="93"/>
      <c r="B130" s="108"/>
      <c r="C130" s="109"/>
      <c r="D130" s="109"/>
      <c r="E130" s="109"/>
      <c r="F130" s="110"/>
      <c r="G130" s="34"/>
      <c r="H130" s="111"/>
      <c r="I130" s="112"/>
      <c r="J130" s="107"/>
      <c r="K130" s="36"/>
      <c r="L130" s="24">
        <f t="shared" si="21"/>
        <v>0</v>
      </c>
      <c r="N130" s="10">
        <f t="shared" si="18"/>
        <v>0</v>
      </c>
      <c r="O130" s="10">
        <f t="shared" si="19"/>
        <v>0</v>
      </c>
      <c r="P130">
        <f t="shared" si="20"/>
        <v>0</v>
      </c>
    </row>
    <row r="131" spans="1:16" ht="19.899999999999999" customHeight="1">
      <c r="A131" s="93"/>
      <c r="B131" s="108"/>
      <c r="C131" s="109"/>
      <c r="D131" s="109"/>
      <c r="E131" s="109"/>
      <c r="F131" s="110"/>
      <c r="G131" s="34"/>
      <c r="H131" s="111"/>
      <c r="I131" s="112"/>
      <c r="J131" s="107"/>
      <c r="K131" s="36"/>
      <c r="L131" s="24">
        <f t="shared" si="21"/>
        <v>0</v>
      </c>
      <c r="N131" s="10">
        <f t="shared" si="18"/>
        <v>0</v>
      </c>
      <c r="O131" s="10">
        <f t="shared" si="19"/>
        <v>0</v>
      </c>
      <c r="P131">
        <f t="shared" si="20"/>
        <v>0</v>
      </c>
    </row>
    <row r="132" spans="1:16" ht="19.899999999999999" customHeight="1">
      <c r="A132" s="93"/>
      <c r="B132" s="108"/>
      <c r="C132" s="109"/>
      <c r="D132" s="109"/>
      <c r="E132" s="109"/>
      <c r="F132" s="110"/>
      <c r="G132" s="34"/>
      <c r="H132" s="111"/>
      <c r="I132" s="112"/>
      <c r="J132" s="107"/>
      <c r="K132" s="36"/>
      <c r="L132" s="24">
        <f t="shared" si="21"/>
        <v>0</v>
      </c>
      <c r="N132" s="10">
        <f t="shared" si="18"/>
        <v>0</v>
      </c>
      <c r="O132" s="10">
        <f t="shared" si="19"/>
        <v>0</v>
      </c>
      <c r="P132">
        <f t="shared" si="20"/>
        <v>0</v>
      </c>
    </row>
    <row r="133" spans="1:16" ht="19.899999999999999" customHeight="1">
      <c r="A133" s="93"/>
      <c r="B133" s="108"/>
      <c r="C133" s="109"/>
      <c r="D133" s="109"/>
      <c r="E133" s="109"/>
      <c r="F133" s="110"/>
      <c r="G133" s="34"/>
      <c r="H133" s="111"/>
      <c r="I133" s="112"/>
      <c r="J133" s="107"/>
      <c r="K133" s="36"/>
      <c r="L133" s="24">
        <f t="shared" si="21"/>
        <v>0</v>
      </c>
      <c r="N133" s="10">
        <f t="shared" si="18"/>
        <v>0</v>
      </c>
      <c r="O133" s="10">
        <f t="shared" si="19"/>
        <v>0</v>
      </c>
      <c r="P133">
        <f t="shared" si="20"/>
        <v>0</v>
      </c>
    </row>
    <row r="134" spans="1:16" ht="19.899999999999999" customHeight="1">
      <c r="A134" s="93"/>
      <c r="B134" s="108"/>
      <c r="C134" s="109"/>
      <c r="D134" s="109"/>
      <c r="E134" s="109"/>
      <c r="F134" s="110"/>
      <c r="G134" s="34"/>
      <c r="H134" s="111"/>
      <c r="I134" s="112"/>
      <c r="J134" s="107"/>
      <c r="K134" s="36"/>
      <c r="L134" s="24">
        <f t="shared" si="21"/>
        <v>0</v>
      </c>
      <c r="N134" s="10">
        <f t="shared" si="18"/>
        <v>0</v>
      </c>
      <c r="O134" s="10">
        <f t="shared" si="19"/>
        <v>0</v>
      </c>
      <c r="P134">
        <f t="shared" si="20"/>
        <v>0</v>
      </c>
    </row>
    <row r="135" spans="1:16" ht="19.899999999999999" customHeight="1">
      <c r="A135" s="93"/>
      <c r="B135" s="108"/>
      <c r="C135" s="109"/>
      <c r="D135" s="109"/>
      <c r="E135" s="109"/>
      <c r="F135" s="110"/>
      <c r="G135" s="34"/>
      <c r="H135" s="111"/>
      <c r="I135" s="112"/>
      <c r="J135" s="107"/>
      <c r="K135" s="36"/>
      <c r="L135" s="24">
        <f t="shared" si="21"/>
        <v>0</v>
      </c>
      <c r="N135" s="10">
        <f t="shared" si="18"/>
        <v>0</v>
      </c>
      <c r="O135" s="10">
        <f t="shared" si="19"/>
        <v>0</v>
      </c>
      <c r="P135">
        <f t="shared" si="20"/>
        <v>0</v>
      </c>
    </row>
    <row r="136" spans="1:16" ht="19.899999999999999" customHeight="1">
      <c r="A136" s="93"/>
      <c r="B136" s="108"/>
      <c r="C136" s="109"/>
      <c r="D136" s="109"/>
      <c r="E136" s="109"/>
      <c r="F136" s="110"/>
      <c r="G136" s="34"/>
      <c r="H136" s="111"/>
      <c r="I136" s="112"/>
      <c r="J136" s="107"/>
      <c r="K136" s="36"/>
      <c r="L136" s="24">
        <f t="shared" si="21"/>
        <v>0</v>
      </c>
      <c r="N136" s="10">
        <f t="shared" si="18"/>
        <v>0</v>
      </c>
      <c r="O136" s="10">
        <f t="shared" si="19"/>
        <v>0</v>
      </c>
      <c r="P136">
        <f t="shared" si="20"/>
        <v>0</v>
      </c>
    </row>
    <row r="137" spans="1:16" ht="19.899999999999999" customHeight="1">
      <c r="A137" s="93"/>
      <c r="B137" s="108"/>
      <c r="C137" s="109"/>
      <c r="D137" s="109"/>
      <c r="E137" s="109"/>
      <c r="F137" s="110"/>
      <c r="G137" s="34"/>
      <c r="H137" s="111"/>
      <c r="I137" s="112"/>
      <c r="J137" s="107"/>
      <c r="K137" s="36"/>
      <c r="L137" s="24">
        <f t="shared" si="21"/>
        <v>0</v>
      </c>
      <c r="N137" s="10">
        <f t="shared" si="18"/>
        <v>0</v>
      </c>
      <c r="O137" s="10">
        <f t="shared" si="19"/>
        <v>0</v>
      </c>
      <c r="P137">
        <f t="shared" si="20"/>
        <v>0</v>
      </c>
    </row>
    <row r="138" spans="1:16" ht="19.899999999999999" customHeight="1">
      <c r="A138" s="93"/>
      <c r="B138" s="108"/>
      <c r="C138" s="109"/>
      <c r="D138" s="109"/>
      <c r="E138" s="109"/>
      <c r="F138" s="110"/>
      <c r="G138" s="34"/>
      <c r="H138" s="111"/>
      <c r="I138" s="112"/>
      <c r="J138" s="107"/>
      <c r="K138" s="36"/>
      <c r="L138" s="24">
        <f t="shared" si="21"/>
        <v>0</v>
      </c>
      <c r="N138" s="10">
        <f t="shared" si="18"/>
        <v>0</v>
      </c>
      <c r="O138" s="10">
        <f t="shared" si="19"/>
        <v>0</v>
      </c>
      <c r="P138">
        <f t="shared" si="20"/>
        <v>0</v>
      </c>
    </row>
    <row r="139" spans="1:16" ht="19.899999999999999" customHeight="1">
      <c r="A139" s="93"/>
      <c r="B139" s="108"/>
      <c r="C139" s="109"/>
      <c r="D139" s="109"/>
      <c r="E139" s="109"/>
      <c r="F139" s="110"/>
      <c r="G139" s="34"/>
      <c r="H139" s="111"/>
      <c r="I139" s="112"/>
      <c r="J139" s="107"/>
      <c r="K139" s="36"/>
      <c r="L139" s="24">
        <f t="shared" si="21"/>
        <v>0</v>
      </c>
      <c r="N139" s="10">
        <f t="shared" si="18"/>
        <v>0</v>
      </c>
      <c r="O139" s="10">
        <f t="shared" si="19"/>
        <v>0</v>
      </c>
      <c r="P139">
        <f t="shared" si="20"/>
        <v>0</v>
      </c>
    </row>
    <row r="140" spans="1:16" ht="19.899999999999999" customHeight="1">
      <c r="A140" s="93"/>
      <c r="B140" s="108"/>
      <c r="C140" s="109"/>
      <c r="D140" s="109"/>
      <c r="E140" s="109"/>
      <c r="F140" s="110"/>
      <c r="G140" s="34"/>
      <c r="H140" s="111"/>
      <c r="I140" s="112"/>
      <c r="J140" s="107"/>
      <c r="K140" s="36"/>
      <c r="L140" s="24">
        <f t="shared" si="21"/>
        <v>0</v>
      </c>
      <c r="N140" s="10">
        <f t="shared" si="18"/>
        <v>0</v>
      </c>
      <c r="O140" s="10">
        <f t="shared" si="19"/>
        <v>0</v>
      </c>
      <c r="P140">
        <f t="shared" si="20"/>
        <v>0</v>
      </c>
    </row>
    <row r="141" spans="1:16" ht="19.899999999999999" customHeight="1">
      <c r="A141" s="93"/>
      <c r="B141" s="108"/>
      <c r="C141" s="109"/>
      <c r="D141" s="109"/>
      <c r="E141" s="109"/>
      <c r="F141" s="110"/>
      <c r="G141" s="34"/>
      <c r="H141" s="111"/>
      <c r="I141" s="112"/>
      <c r="J141" s="107"/>
      <c r="K141" s="36"/>
      <c r="L141" s="24">
        <f t="shared" si="21"/>
        <v>0</v>
      </c>
      <c r="N141" s="10">
        <f t="shared" si="18"/>
        <v>0</v>
      </c>
      <c r="O141" s="10">
        <f t="shared" si="19"/>
        <v>0</v>
      </c>
      <c r="P141">
        <f t="shared" si="20"/>
        <v>0</v>
      </c>
    </row>
    <row r="142" spans="1:16" ht="19.899999999999999" customHeight="1">
      <c r="A142" s="93"/>
      <c r="B142" s="108"/>
      <c r="C142" s="109"/>
      <c r="D142" s="109"/>
      <c r="E142" s="109"/>
      <c r="F142" s="110"/>
      <c r="G142" s="34"/>
      <c r="H142" s="111"/>
      <c r="I142" s="112"/>
      <c r="J142" s="107"/>
      <c r="K142" s="36"/>
      <c r="L142" s="24">
        <f t="shared" si="21"/>
        <v>0</v>
      </c>
      <c r="N142" s="10">
        <f t="shared" si="18"/>
        <v>0</v>
      </c>
      <c r="O142" s="10">
        <f t="shared" si="19"/>
        <v>0</v>
      </c>
      <c r="P142">
        <f t="shared" si="20"/>
        <v>0</v>
      </c>
    </row>
    <row r="143" spans="1:16" ht="19.899999999999999" customHeight="1">
      <c r="A143" s="93"/>
      <c r="B143" s="108"/>
      <c r="C143" s="109"/>
      <c r="D143" s="109"/>
      <c r="E143" s="109"/>
      <c r="F143" s="110"/>
      <c r="G143" s="34"/>
      <c r="H143" s="111"/>
      <c r="I143" s="112"/>
      <c r="J143" s="107"/>
      <c r="K143" s="36"/>
      <c r="L143" s="24">
        <f t="shared" si="21"/>
        <v>0</v>
      </c>
      <c r="N143" s="10">
        <f t="shared" si="18"/>
        <v>0</v>
      </c>
      <c r="O143" s="10">
        <f t="shared" si="19"/>
        <v>0</v>
      </c>
      <c r="P143">
        <f t="shared" si="20"/>
        <v>0</v>
      </c>
    </row>
    <row r="144" spans="1:16" ht="19.899999999999999" customHeight="1">
      <c r="A144" s="93"/>
      <c r="B144" s="108"/>
      <c r="C144" s="109"/>
      <c r="D144" s="109"/>
      <c r="E144" s="109"/>
      <c r="F144" s="110"/>
      <c r="G144" s="34"/>
      <c r="H144" s="111"/>
      <c r="I144" s="112"/>
      <c r="J144" s="107"/>
      <c r="K144" s="36"/>
      <c r="L144" s="24">
        <f t="shared" si="21"/>
        <v>0</v>
      </c>
      <c r="N144" s="10">
        <f t="shared" si="18"/>
        <v>0</v>
      </c>
      <c r="O144" s="10">
        <f t="shared" si="19"/>
        <v>0</v>
      </c>
      <c r="P144">
        <f t="shared" si="20"/>
        <v>0</v>
      </c>
    </row>
    <row r="145" spans="1:16" ht="19.899999999999999" customHeight="1">
      <c r="A145" s="93"/>
      <c r="B145" s="108"/>
      <c r="C145" s="109"/>
      <c r="D145" s="109"/>
      <c r="E145" s="109"/>
      <c r="F145" s="110"/>
      <c r="G145" s="34"/>
      <c r="H145" s="111"/>
      <c r="I145" s="112"/>
      <c r="J145" s="107"/>
      <c r="K145" s="36"/>
      <c r="L145" s="24">
        <f t="shared" si="21"/>
        <v>0</v>
      </c>
      <c r="N145" s="10">
        <f t="shared" si="18"/>
        <v>0</v>
      </c>
      <c r="O145" s="10">
        <f t="shared" si="19"/>
        <v>0</v>
      </c>
      <c r="P145">
        <f t="shared" si="20"/>
        <v>0</v>
      </c>
    </row>
    <row r="146" spans="1:16" ht="19.899999999999999" customHeight="1">
      <c r="A146" s="93"/>
      <c r="B146" s="108"/>
      <c r="C146" s="109"/>
      <c r="D146" s="109"/>
      <c r="E146" s="109"/>
      <c r="F146" s="110"/>
      <c r="G146" s="34"/>
      <c r="H146" s="111"/>
      <c r="I146" s="112"/>
      <c r="J146" s="107"/>
      <c r="K146" s="36"/>
      <c r="L146" s="24">
        <f t="shared" si="21"/>
        <v>0</v>
      </c>
      <c r="N146" s="10">
        <f t="shared" si="18"/>
        <v>0</v>
      </c>
      <c r="O146" s="10">
        <f t="shared" si="19"/>
        <v>0</v>
      </c>
      <c r="P146">
        <f t="shared" si="20"/>
        <v>0</v>
      </c>
    </row>
    <row r="147" spans="1:16" ht="19.899999999999999" customHeight="1">
      <c r="A147" s="93"/>
      <c r="B147" s="108"/>
      <c r="C147" s="109"/>
      <c r="D147" s="109"/>
      <c r="E147" s="109"/>
      <c r="F147" s="110"/>
      <c r="G147" s="34"/>
      <c r="H147" s="111"/>
      <c r="I147" s="112"/>
      <c r="J147" s="107"/>
      <c r="K147" s="36"/>
      <c r="L147" s="24">
        <f t="shared" si="21"/>
        <v>0</v>
      </c>
      <c r="N147" s="10">
        <f t="shared" si="18"/>
        <v>0</v>
      </c>
      <c r="O147" s="10">
        <f t="shared" si="19"/>
        <v>0</v>
      </c>
      <c r="P147">
        <f t="shared" si="20"/>
        <v>0</v>
      </c>
    </row>
    <row r="148" spans="1:16" ht="19.899999999999999" customHeight="1"/>
    <row r="149" spans="1:16" ht="19.899999999999999" customHeight="1"/>
    <row r="150" spans="1:16" ht="21" customHeight="1">
      <c r="A150" s="15" t="s">
        <v>18</v>
      </c>
      <c r="B150" s="38">
        <f>IF(P151&gt;0,5,0)</f>
        <v>0</v>
      </c>
    </row>
    <row r="151" spans="1:16" ht="30">
      <c r="C151" s="146" t="s">
        <v>6</v>
      </c>
      <c r="D151" s="146"/>
      <c r="E151" s="146"/>
      <c r="F151" s="146"/>
      <c r="G151" s="146"/>
      <c r="H151" s="146"/>
      <c r="I151" s="146"/>
      <c r="J151" s="146"/>
      <c r="P151" s="13">
        <f>SUM(N153:P153)</f>
        <v>0</v>
      </c>
    </row>
    <row r="152" spans="1:16" ht="19.899999999999999" customHeight="1"/>
    <row r="153" spans="1:16" ht="19.899999999999999" customHeight="1">
      <c r="A153" s="11" t="s">
        <v>9</v>
      </c>
      <c r="B153" s="114" t="s">
        <v>47</v>
      </c>
      <c r="C153" s="115"/>
      <c r="D153" s="115"/>
      <c r="E153" s="115"/>
      <c r="F153" s="116"/>
      <c r="G153" s="11" t="s">
        <v>11</v>
      </c>
      <c r="H153" s="114" t="s">
        <v>45</v>
      </c>
      <c r="I153" s="115"/>
      <c r="J153" s="11" t="s">
        <v>1</v>
      </c>
      <c r="K153" s="11" t="s">
        <v>44</v>
      </c>
      <c r="L153" s="11" t="s">
        <v>46</v>
      </c>
      <c r="N153" s="13">
        <f>SUM(N154:N184)</f>
        <v>0</v>
      </c>
      <c r="O153" s="13">
        <f t="shared" ref="O153:P153" si="22">SUM(O154:O184)</f>
        <v>0</v>
      </c>
      <c r="P153" s="13">
        <f t="shared" si="22"/>
        <v>0</v>
      </c>
    </row>
    <row r="154" spans="1:16" ht="19.899999999999999" customHeight="1">
      <c r="A154" s="93"/>
      <c r="B154" s="108"/>
      <c r="C154" s="109"/>
      <c r="D154" s="109"/>
      <c r="E154" s="109"/>
      <c r="F154" s="110"/>
      <c r="G154" s="34"/>
      <c r="H154" s="111"/>
      <c r="I154" s="112"/>
      <c r="J154" s="107"/>
      <c r="K154" s="36"/>
      <c r="L154" s="24">
        <f>H154*J154</f>
        <v>0</v>
      </c>
      <c r="N154" s="10">
        <f t="shared" ref="N154:N184" si="23">IF(G154="軽減８％",L154,0)</f>
        <v>0</v>
      </c>
      <c r="O154" s="10">
        <f t="shared" ref="O154:O184" si="24">IF(G154="０％",L154,0)</f>
        <v>0</v>
      </c>
      <c r="P154">
        <f t="shared" ref="P154:P184" si="25">IF(N154+O154&lt;&gt;0,0,L154)</f>
        <v>0</v>
      </c>
    </row>
    <row r="155" spans="1:16" ht="19.899999999999999" customHeight="1">
      <c r="A155" s="93"/>
      <c r="B155" s="108"/>
      <c r="C155" s="109"/>
      <c r="D155" s="109"/>
      <c r="E155" s="109"/>
      <c r="F155" s="110"/>
      <c r="G155" s="34"/>
      <c r="H155" s="111"/>
      <c r="I155" s="112"/>
      <c r="J155" s="107"/>
      <c r="K155" s="36"/>
      <c r="L155" s="24">
        <f t="shared" ref="L155:L184" si="26">H155*J155</f>
        <v>0</v>
      </c>
      <c r="N155" s="10">
        <f t="shared" si="23"/>
        <v>0</v>
      </c>
      <c r="O155" s="10">
        <f t="shared" si="24"/>
        <v>0</v>
      </c>
      <c r="P155">
        <f t="shared" si="25"/>
        <v>0</v>
      </c>
    </row>
    <row r="156" spans="1:16" ht="19.899999999999999" customHeight="1">
      <c r="A156" s="93"/>
      <c r="B156" s="108"/>
      <c r="C156" s="109"/>
      <c r="D156" s="109"/>
      <c r="E156" s="109"/>
      <c r="F156" s="110"/>
      <c r="G156" s="34"/>
      <c r="H156" s="111"/>
      <c r="I156" s="112"/>
      <c r="J156" s="107"/>
      <c r="K156" s="36"/>
      <c r="L156" s="24">
        <f t="shared" si="26"/>
        <v>0</v>
      </c>
      <c r="N156" s="10">
        <f t="shared" si="23"/>
        <v>0</v>
      </c>
      <c r="O156" s="10">
        <f t="shared" si="24"/>
        <v>0</v>
      </c>
      <c r="P156">
        <f t="shared" si="25"/>
        <v>0</v>
      </c>
    </row>
    <row r="157" spans="1:16" ht="19.899999999999999" customHeight="1">
      <c r="A157" s="93"/>
      <c r="B157" s="108"/>
      <c r="C157" s="109"/>
      <c r="D157" s="109"/>
      <c r="E157" s="109"/>
      <c r="F157" s="110"/>
      <c r="G157" s="34"/>
      <c r="H157" s="111"/>
      <c r="I157" s="112"/>
      <c r="J157" s="107"/>
      <c r="K157" s="36"/>
      <c r="L157" s="24">
        <f t="shared" si="26"/>
        <v>0</v>
      </c>
      <c r="N157" s="10">
        <f t="shared" si="23"/>
        <v>0</v>
      </c>
      <c r="O157" s="10">
        <f t="shared" si="24"/>
        <v>0</v>
      </c>
      <c r="P157">
        <f t="shared" si="25"/>
        <v>0</v>
      </c>
    </row>
    <row r="158" spans="1:16" ht="19.899999999999999" customHeight="1">
      <c r="A158" s="93"/>
      <c r="B158" s="108"/>
      <c r="C158" s="109"/>
      <c r="D158" s="109"/>
      <c r="E158" s="109"/>
      <c r="F158" s="110"/>
      <c r="G158" s="34"/>
      <c r="H158" s="111"/>
      <c r="I158" s="112"/>
      <c r="J158" s="107"/>
      <c r="K158" s="36"/>
      <c r="L158" s="24">
        <f t="shared" si="26"/>
        <v>0</v>
      </c>
      <c r="N158" s="10">
        <f t="shared" si="23"/>
        <v>0</v>
      </c>
      <c r="O158" s="10">
        <f t="shared" si="24"/>
        <v>0</v>
      </c>
      <c r="P158">
        <f t="shared" si="25"/>
        <v>0</v>
      </c>
    </row>
    <row r="159" spans="1:16" ht="19.899999999999999" customHeight="1">
      <c r="A159" s="93"/>
      <c r="B159" s="108"/>
      <c r="C159" s="109"/>
      <c r="D159" s="109"/>
      <c r="E159" s="109"/>
      <c r="F159" s="110"/>
      <c r="G159" s="34"/>
      <c r="H159" s="111"/>
      <c r="I159" s="112"/>
      <c r="J159" s="107"/>
      <c r="K159" s="36"/>
      <c r="L159" s="24">
        <f t="shared" si="26"/>
        <v>0</v>
      </c>
      <c r="N159" s="10">
        <f t="shared" si="23"/>
        <v>0</v>
      </c>
      <c r="O159" s="10">
        <f t="shared" si="24"/>
        <v>0</v>
      </c>
      <c r="P159">
        <f t="shared" si="25"/>
        <v>0</v>
      </c>
    </row>
    <row r="160" spans="1:16" ht="19.899999999999999" customHeight="1">
      <c r="A160" s="93"/>
      <c r="B160" s="108"/>
      <c r="C160" s="109"/>
      <c r="D160" s="109"/>
      <c r="E160" s="109"/>
      <c r="F160" s="110"/>
      <c r="G160" s="34"/>
      <c r="H160" s="111"/>
      <c r="I160" s="112"/>
      <c r="J160" s="107"/>
      <c r="K160" s="36"/>
      <c r="L160" s="24">
        <f t="shared" si="26"/>
        <v>0</v>
      </c>
      <c r="N160" s="10">
        <f t="shared" si="23"/>
        <v>0</v>
      </c>
      <c r="O160" s="10">
        <f t="shared" si="24"/>
        <v>0</v>
      </c>
      <c r="P160">
        <f t="shared" si="25"/>
        <v>0</v>
      </c>
    </row>
    <row r="161" spans="1:16" ht="19.899999999999999" customHeight="1">
      <c r="A161" s="93"/>
      <c r="B161" s="108"/>
      <c r="C161" s="109"/>
      <c r="D161" s="109"/>
      <c r="E161" s="109"/>
      <c r="F161" s="110"/>
      <c r="G161" s="34"/>
      <c r="H161" s="111"/>
      <c r="I161" s="112"/>
      <c r="J161" s="107"/>
      <c r="K161" s="36"/>
      <c r="L161" s="24">
        <f t="shared" si="26"/>
        <v>0</v>
      </c>
      <c r="N161" s="10">
        <f t="shared" si="23"/>
        <v>0</v>
      </c>
      <c r="O161" s="10">
        <f t="shared" si="24"/>
        <v>0</v>
      </c>
      <c r="P161">
        <f t="shared" si="25"/>
        <v>0</v>
      </c>
    </row>
    <row r="162" spans="1:16" ht="19.899999999999999" customHeight="1">
      <c r="A162" s="93"/>
      <c r="B162" s="108"/>
      <c r="C162" s="109"/>
      <c r="D162" s="109"/>
      <c r="E162" s="109"/>
      <c r="F162" s="110"/>
      <c r="G162" s="34"/>
      <c r="H162" s="111"/>
      <c r="I162" s="112"/>
      <c r="J162" s="107"/>
      <c r="K162" s="36"/>
      <c r="L162" s="24">
        <f t="shared" si="26"/>
        <v>0</v>
      </c>
      <c r="N162" s="10">
        <f t="shared" si="23"/>
        <v>0</v>
      </c>
      <c r="O162" s="10">
        <f t="shared" si="24"/>
        <v>0</v>
      </c>
      <c r="P162">
        <f t="shared" si="25"/>
        <v>0</v>
      </c>
    </row>
    <row r="163" spans="1:16" ht="19.899999999999999" customHeight="1">
      <c r="A163" s="93"/>
      <c r="B163" s="108"/>
      <c r="C163" s="109"/>
      <c r="D163" s="109"/>
      <c r="E163" s="109"/>
      <c r="F163" s="110"/>
      <c r="G163" s="34"/>
      <c r="H163" s="111"/>
      <c r="I163" s="112"/>
      <c r="J163" s="107"/>
      <c r="K163" s="36"/>
      <c r="L163" s="24">
        <f t="shared" si="26"/>
        <v>0</v>
      </c>
      <c r="N163" s="10">
        <f t="shared" si="23"/>
        <v>0</v>
      </c>
      <c r="O163" s="10">
        <f t="shared" si="24"/>
        <v>0</v>
      </c>
      <c r="P163">
        <f t="shared" si="25"/>
        <v>0</v>
      </c>
    </row>
    <row r="164" spans="1:16" ht="19.899999999999999" customHeight="1">
      <c r="A164" s="93"/>
      <c r="B164" s="108"/>
      <c r="C164" s="109"/>
      <c r="D164" s="109"/>
      <c r="E164" s="109"/>
      <c r="F164" s="110"/>
      <c r="G164" s="34"/>
      <c r="H164" s="111"/>
      <c r="I164" s="112"/>
      <c r="J164" s="107"/>
      <c r="K164" s="36"/>
      <c r="L164" s="24">
        <f t="shared" si="26"/>
        <v>0</v>
      </c>
      <c r="N164" s="10">
        <f t="shared" si="23"/>
        <v>0</v>
      </c>
      <c r="O164" s="10">
        <f t="shared" si="24"/>
        <v>0</v>
      </c>
      <c r="P164">
        <f t="shared" si="25"/>
        <v>0</v>
      </c>
    </row>
    <row r="165" spans="1:16" ht="19.899999999999999" customHeight="1">
      <c r="A165" s="93"/>
      <c r="B165" s="108"/>
      <c r="C165" s="109"/>
      <c r="D165" s="109"/>
      <c r="E165" s="109"/>
      <c r="F165" s="110"/>
      <c r="G165" s="34"/>
      <c r="H165" s="111"/>
      <c r="I165" s="112"/>
      <c r="J165" s="107"/>
      <c r="K165" s="36"/>
      <c r="L165" s="24">
        <f t="shared" si="26"/>
        <v>0</v>
      </c>
      <c r="N165" s="10">
        <f t="shared" si="23"/>
        <v>0</v>
      </c>
      <c r="O165" s="10">
        <f t="shared" si="24"/>
        <v>0</v>
      </c>
      <c r="P165">
        <f t="shared" si="25"/>
        <v>0</v>
      </c>
    </row>
    <row r="166" spans="1:16" ht="19.899999999999999" customHeight="1">
      <c r="A166" s="93"/>
      <c r="B166" s="108"/>
      <c r="C166" s="109"/>
      <c r="D166" s="109"/>
      <c r="E166" s="109"/>
      <c r="F166" s="110"/>
      <c r="G166" s="34"/>
      <c r="H166" s="111"/>
      <c r="I166" s="112"/>
      <c r="J166" s="107"/>
      <c r="K166" s="36"/>
      <c r="L166" s="24">
        <f t="shared" si="26"/>
        <v>0</v>
      </c>
      <c r="N166" s="10">
        <f t="shared" si="23"/>
        <v>0</v>
      </c>
      <c r="O166" s="10">
        <f t="shared" si="24"/>
        <v>0</v>
      </c>
      <c r="P166">
        <f t="shared" si="25"/>
        <v>0</v>
      </c>
    </row>
    <row r="167" spans="1:16" ht="19.899999999999999" customHeight="1">
      <c r="A167" s="93"/>
      <c r="B167" s="108"/>
      <c r="C167" s="109"/>
      <c r="D167" s="109"/>
      <c r="E167" s="109"/>
      <c r="F167" s="110"/>
      <c r="G167" s="34"/>
      <c r="H167" s="111"/>
      <c r="I167" s="112"/>
      <c r="J167" s="107"/>
      <c r="K167" s="36"/>
      <c r="L167" s="24">
        <f t="shared" si="26"/>
        <v>0</v>
      </c>
      <c r="N167" s="10">
        <f t="shared" si="23"/>
        <v>0</v>
      </c>
      <c r="O167" s="10">
        <f t="shared" si="24"/>
        <v>0</v>
      </c>
      <c r="P167">
        <f t="shared" si="25"/>
        <v>0</v>
      </c>
    </row>
    <row r="168" spans="1:16" ht="19.899999999999999" customHeight="1">
      <c r="A168" s="93"/>
      <c r="B168" s="108"/>
      <c r="C168" s="109"/>
      <c r="D168" s="109"/>
      <c r="E168" s="109"/>
      <c r="F168" s="110"/>
      <c r="G168" s="34"/>
      <c r="H168" s="111"/>
      <c r="I168" s="112"/>
      <c r="J168" s="107"/>
      <c r="K168" s="36"/>
      <c r="L168" s="24">
        <f t="shared" si="26"/>
        <v>0</v>
      </c>
      <c r="N168" s="10">
        <f t="shared" si="23"/>
        <v>0</v>
      </c>
      <c r="O168" s="10">
        <f t="shared" si="24"/>
        <v>0</v>
      </c>
      <c r="P168">
        <f t="shared" si="25"/>
        <v>0</v>
      </c>
    </row>
    <row r="169" spans="1:16" ht="19.899999999999999" customHeight="1">
      <c r="A169" s="93"/>
      <c r="B169" s="108"/>
      <c r="C169" s="109"/>
      <c r="D169" s="109"/>
      <c r="E169" s="109"/>
      <c r="F169" s="110"/>
      <c r="G169" s="34"/>
      <c r="H169" s="111"/>
      <c r="I169" s="112"/>
      <c r="J169" s="107"/>
      <c r="K169" s="36"/>
      <c r="L169" s="24">
        <f t="shared" si="26"/>
        <v>0</v>
      </c>
      <c r="N169" s="10">
        <f t="shared" si="23"/>
        <v>0</v>
      </c>
      <c r="O169" s="10">
        <f t="shared" si="24"/>
        <v>0</v>
      </c>
      <c r="P169">
        <f t="shared" si="25"/>
        <v>0</v>
      </c>
    </row>
    <row r="170" spans="1:16" ht="19.899999999999999" customHeight="1">
      <c r="A170" s="93"/>
      <c r="B170" s="108"/>
      <c r="C170" s="109"/>
      <c r="D170" s="109"/>
      <c r="E170" s="109"/>
      <c r="F170" s="110"/>
      <c r="G170" s="34"/>
      <c r="H170" s="111"/>
      <c r="I170" s="112"/>
      <c r="J170" s="107"/>
      <c r="K170" s="36"/>
      <c r="L170" s="24">
        <f t="shared" si="26"/>
        <v>0</v>
      </c>
      <c r="N170" s="10">
        <f t="shared" si="23"/>
        <v>0</v>
      </c>
      <c r="O170" s="10">
        <f t="shared" si="24"/>
        <v>0</v>
      </c>
      <c r="P170">
        <f t="shared" si="25"/>
        <v>0</v>
      </c>
    </row>
    <row r="171" spans="1:16" ht="19.899999999999999" customHeight="1">
      <c r="A171" s="93"/>
      <c r="B171" s="108"/>
      <c r="C171" s="109"/>
      <c r="D171" s="109"/>
      <c r="E171" s="109"/>
      <c r="F171" s="110"/>
      <c r="G171" s="34"/>
      <c r="H171" s="111"/>
      <c r="I171" s="112"/>
      <c r="J171" s="107"/>
      <c r="K171" s="36"/>
      <c r="L171" s="24">
        <f t="shared" si="26"/>
        <v>0</v>
      </c>
      <c r="N171" s="10">
        <f t="shared" si="23"/>
        <v>0</v>
      </c>
      <c r="O171" s="10">
        <f t="shared" si="24"/>
        <v>0</v>
      </c>
      <c r="P171">
        <f t="shared" si="25"/>
        <v>0</v>
      </c>
    </row>
    <row r="172" spans="1:16" ht="19.899999999999999" customHeight="1">
      <c r="A172" s="93"/>
      <c r="B172" s="108"/>
      <c r="C172" s="109"/>
      <c r="D172" s="109"/>
      <c r="E172" s="109"/>
      <c r="F172" s="110"/>
      <c r="G172" s="34"/>
      <c r="H172" s="111"/>
      <c r="I172" s="112"/>
      <c r="J172" s="107"/>
      <c r="K172" s="36"/>
      <c r="L172" s="24">
        <f t="shared" si="26"/>
        <v>0</v>
      </c>
      <c r="N172" s="10">
        <f t="shared" si="23"/>
        <v>0</v>
      </c>
      <c r="O172" s="10">
        <f t="shared" si="24"/>
        <v>0</v>
      </c>
      <c r="P172">
        <f t="shared" si="25"/>
        <v>0</v>
      </c>
    </row>
    <row r="173" spans="1:16" ht="19.899999999999999" customHeight="1">
      <c r="A173" s="93"/>
      <c r="B173" s="108"/>
      <c r="C173" s="109"/>
      <c r="D173" s="109"/>
      <c r="E173" s="109"/>
      <c r="F173" s="110"/>
      <c r="G173" s="34"/>
      <c r="H173" s="111"/>
      <c r="I173" s="112"/>
      <c r="J173" s="107"/>
      <c r="K173" s="36"/>
      <c r="L173" s="24">
        <f t="shared" si="26"/>
        <v>0</v>
      </c>
      <c r="N173" s="10">
        <f t="shared" si="23"/>
        <v>0</v>
      </c>
      <c r="O173" s="10">
        <f t="shared" si="24"/>
        <v>0</v>
      </c>
      <c r="P173">
        <f t="shared" si="25"/>
        <v>0</v>
      </c>
    </row>
    <row r="174" spans="1:16" ht="19.899999999999999" customHeight="1">
      <c r="A174" s="93"/>
      <c r="B174" s="108"/>
      <c r="C174" s="109"/>
      <c r="D174" s="109"/>
      <c r="E174" s="109"/>
      <c r="F174" s="110"/>
      <c r="G174" s="34"/>
      <c r="H174" s="111"/>
      <c r="I174" s="112"/>
      <c r="J174" s="107"/>
      <c r="K174" s="36"/>
      <c r="L174" s="24">
        <f t="shared" si="26"/>
        <v>0</v>
      </c>
      <c r="N174" s="10">
        <f t="shared" si="23"/>
        <v>0</v>
      </c>
      <c r="O174" s="10">
        <f t="shared" si="24"/>
        <v>0</v>
      </c>
      <c r="P174">
        <f t="shared" si="25"/>
        <v>0</v>
      </c>
    </row>
    <row r="175" spans="1:16" ht="19.899999999999999" customHeight="1">
      <c r="A175" s="93"/>
      <c r="B175" s="108"/>
      <c r="C175" s="109"/>
      <c r="D175" s="109"/>
      <c r="E175" s="109"/>
      <c r="F175" s="110"/>
      <c r="G175" s="34"/>
      <c r="H175" s="111"/>
      <c r="I175" s="112"/>
      <c r="J175" s="107"/>
      <c r="K175" s="36"/>
      <c r="L175" s="24">
        <f t="shared" si="26"/>
        <v>0</v>
      </c>
      <c r="N175" s="10">
        <f t="shared" si="23"/>
        <v>0</v>
      </c>
      <c r="O175" s="10">
        <f t="shared" si="24"/>
        <v>0</v>
      </c>
      <c r="P175">
        <f t="shared" si="25"/>
        <v>0</v>
      </c>
    </row>
    <row r="176" spans="1:16" ht="19.899999999999999" customHeight="1">
      <c r="A176" s="93"/>
      <c r="B176" s="108"/>
      <c r="C176" s="109"/>
      <c r="D176" s="109"/>
      <c r="E176" s="109"/>
      <c r="F176" s="110"/>
      <c r="G176" s="34"/>
      <c r="H176" s="111"/>
      <c r="I176" s="112"/>
      <c r="J176" s="107"/>
      <c r="K176" s="36"/>
      <c r="L176" s="24">
        <f t="shared" si="26"/>
        <v>0</v>
      </c>
      <c r="N176" s="10">
        <f t="shared" si="23"/>
        <v>0</v>
      </c>
      <c r="O176" s="10">
        <f t="shared" si="24"/>
        <v>0</v>
      </c>
      <c r="P176">
        <f t="shared" si="25"/>
        <v>0</v>
      </c>
    </row>
    <row r="177" spans="1:16" ht="19.899999999999999" customHeight="1">
      <c r="A177" s="93"/>
      <c r="B177" s="108"/>
      <c r="C177" s="109"/>
      <c r="D177" s="109"/>
      <c r="E177" s="109"/>
      <c r="F177" s="110"/>
      <c r="G177" s="34"/>
      <c r="H177" s="111"/>
      <c r="I177" s="112"/>
      <c r="J177" s="107"/>
      <c r="K177" s="36"/>
      <c r="L177" s="24">
        <f t="shared" si="26"/>
        <v>0</v>
      </c>
      <c r="N177" s="10">
        <f t="shared" si="23"/>
        <v>0</v>
      </c>
      <c r="O177" s="10">
        <f t="shared" si="24"/>
        <v>0</v>
      </c>
      <c r="P177">
        <f t="shared" si="25"/>
        <v>0</v>
      </c>
    </row>
    <row r="178" spans="1:16" ht="19.899999999999999" customHeight="1">
      <c r="A178" s="93"/>
      <c r="B178" s="108"/>
      <c r="C178" s="109"/>
      <c r="D178" s="109"/>
      <c r="E178" s="109"/>
      <c r="F178" s="110"/>
      <c r="G178" s="34"/>
      <c r="H178" s="111"/>
      <c r="I178" s="112"/>
      <c r="J178" s="107"/>
      <c r="K178" s="36"/>
      <c r="L178" s="24">
        <f t="shared" si="26"/>
        <v>0</v>
      </c>
      <c r="N178" s="10">
        <f t="shared" si="23"/>
        <v>0</v>
      </c>
      <c r="O178" s="10">
        <f t="shared" si="24"/>
        <v>0</v>
      </c>
      <c r="P178">
        <f t="shared" si="25"/>
        <v>0</v>
      </c>
    </row>
    <row r="179" spans="1:16" ht="19.899999999999999" customHeight="1">
      <c r="A179" s="93"/>
      <c r="B179" s="108"/>
      <c r="C179" s="109"/>
      <c r="D179" s="109"/>
      <c r="E179" s="109"/>
      <c r="F179" s="110"/>
      <c r="G179" s="34"/>
      <c r="H179" s="111"/>
      <c r="I179" s="112"/>
      <c r="J179" s="107"/>
      <c r="K179" s="36"/>
      <c r="L179" s="24">
        <f t="shared" si="26"/>
        <v>0</v>
      </c>
      <c r="N179" s="10">
        <f t="shared" si="23"/>
        <v>0</v>
      </c>
      <c r="O179" s="10">
        <f t="shared" si="24"/>
        <v>0</v>
      </c>
      <c r="P179">
        <f t="shared" si="25"/>
        <v>0</v>
      </c>
    </row>
    <row r="180" spans="1:16" ht="19.899999999999999" customHeight="1">
      <c r="A180" s="93"/>
      <c r="B180" s="108"/>
      <c r="C180" s="109"/>
      <c r="D180" s="109"/>
      <c r="E180" s="109"/>
      <c r="F180" s="110"/>
      <c r="G180" s="34"/>
      <c r="H180" s="111"/>
      <c r="I180" s="112"/>
      <c r="J180" s="107"/>
      <c r="K180" s="36"/>
      <c r="L180" s="24">
        <f t="shared" si="26"/>
        <v>0</v>
      </c>
      <c r="N180" s="10">
        <f t="shared" si="23"/>
        <v>0</v>
      </c>
      <c r="O180" s="10">
        <f t="shared" si="24"/>
        <v>0</v>
      </c>
      <c r="P180">
        <f t="shared" si="25"/>
        <v>0</v>
      </c>
    </row>
    <row r="181" spans="1:16" ht="19.899999999999999" customHeight="1">
      <c r="A181" s="93"/>
      <c r="B181" s="108"/>
      <c r="C181" s="109"/>
      <c r="D181" s="109"/>
      <c r="E181" s="109"/>
      <c r="F181" s="110"/>
      <c r="G181" s="34"/>
      <c r="H181" s="111"/>
      <c r="I181" s="112"/>
      <c r="J181" s="107"/>
      <c r="K181" s="36"/>
      <c r="L181" s="24">
        <f t="shared" si="26"/>
        <v>0</v>
      </c>
      <c r="N181" s="10">
        <f t="shared" si="23"/>
        <v>0</v>
      </c>
      <c r="O181" s="10">
        <f t="shared" si="24"/>
        <v>0</v>
      </c>
      <c r="P181">
        <f t="shared" si="25"/>
        <v>0</v>
      </c>
    </row>
    <row r="182" spans="1:16" ht="19.899999999999999" customHeight="1">
      <c r="A182" s="93"/>
      <c r="B182" s="108"/>
      <c r="C182" s="109"/>
      <c r="D182" s="109"/>
      <c r="E182" s="109"/>
      <c r="F182" s="110"/>
      <c r="G182" s="34"/>
      <c r="H182" s="111"/>
      <c r="I182" s="112"/>
      <c r="J182" s="107"/>
      <c r="K182" s="36"/>
      <c r="L182" s="24">
        <f t="shared" si="26"/>
        <v>0</v>
      </c>
      <c r="N182" s="10">
        <f t="shared" si="23"/>
        <v>0</v>
      </c>
      <c r="O182" s="10">
        <f t="shared" si="24"/>
        <v>0</v>
      </c>
      <c r="P182">
        <f t="shared" si="25"/>
        <v>0</v>
      </c>
    </row>
    <row r="183" spans="1:16" ht="19.899999999999999" customHeight="1">
      <c r="A183" s="93"/>
      <c r="B183" s="108"/>
      <c r="C183" s="109"/>
      <c r="D183" s="109"/>
      <c r="E183" s="109"/>
      <c r="F183" s="110"/>
      <c r="G183" s="34"/>
      <c r="H183" s="111"/>
      <c r="I183" s="112"/>
      <c r="J183" s="107"/>
      <c r="K183" s="36"/>
      <c r="L183" s="24">
        <f t="shared" si="26"/>
        <v>0</v>
      </c>
      <c r="N183" s="10">
        <f t="shared" si="23"/>
        <v>0</v>
      </c>
      <c r="O183" s="10">
        <f t="shared" si="24"/>
        <v>0</v>
      </c>
      <c r="P183">
        <f t="shared" si="25"/>
        <v>0</v>
      </c>
    </row>
    <row r="184" spans="1:16" ht="19.899999999999999" customHeight="1">
      <c r="A184" s="93"/>
      <c r="B184" s="108"/>
      <c r="C184" s="109"/>
      <c r="D184" s="109"/>
      <c r="E184" s="109"/>
      <c r="F184" s="110"/>
      <c r="G184" s="34"/>
      <c r="H184" s="111"/>
      <c r="I184" s="112"/>
      <c r="J184" s="107"/>
      <c r="K184" s="36"/>
      <c r="L184" s="24">
        <f t="shared" si="26"/>
        <v>0</v>
      </c>
      <c r="N184" s="10">
        <f t="shared" si="23"/>
        <v>0</v>
      </c>
      <c r="O184" s="10">
        <f t="shared" si="24"/>
        <v>0</v>
      </c>
      <c r="P184">
        <f t="shared" si="25"/>
        <v>0</v>
      </c>
    </row>
    <row r="185" spans="1:16" ht="19.899999999999999" customHeight="1"/>
  </sheetData>
  <sheetProtection algorithmName="SHA-512" hashValue="vPvDT0ZcakWH55cXfGhus5EvBr8VIV1E/4F/YgscT3u1icYWyH5UnpronroHPUbb0uRBq0pq1oo97wlK6H86BQ==" saltValue="tvLK1XXev6I9c76BUR4t/w==" spinCount="100000" sheet="1" objects="1" scenarios="1"/>
  <mergeCells count="320">
    <mergeCell ref="C3:J3"/>
    <mergeCell ref="C40:J40"/>
    <mergeCell ref="C77:J77"/>
    <mergeCell ref="C114:J114"/>
    <mergeCell ref="C151:J151"/>
    <mergeCell ref="B58:F58"/>
    <mergeCell ref="B59:F59"/>
    <mergeCell ref="B60:F60"/>
    <mergeCell ref="B61:F61"/>
    <mergeCell ref="B62:F62"/>
    <mergeCell ref="B63:F63"/>
    <mergeCell ref="B64:F64"/>
    <mergeCell ref="B65:F65"/>
    <mergeCell ref="J10:L10"/>
    <mergeCell ref="H11:I11"/>
    <mergeCell ref="J11:L11"/>
    <mergeCell ref="B49:F49"/>
    <mergeCell ref="B50:F50"/>
    <mergeCell ref="B51:F51"/>
    <mergeCell ref="B52:F52"/>
    <mergeCell ref="B53:F53"/>
    <mergeCell ref="B54:F54"/>
    <mergeCell ref="B55:F55"/>
    <mergeCell ref="A5:D5"/>
    <mergeCell ref="B56:F56"/>
    <mergeCell ref="B57:F57"/>
    <mergeCell ref="H18:I18"/>
    <mergeCell ref="H21:I21"/>
    <mergeCell ref="H19:I19"/>
    <mergeCell ref="H20:I20"/>
    <mergeCell ref="B7:F7"/>
    <mergeCell ref="H14:I14"/>
    <mergeCell ref="A10:B10"/>
    <mergeCell ref="H12:I12"/>
    <mergeCell ref="H17:I17"/>
    <mergeCell ref="H13:I13"/>
    <mergeCell ref="H16:I16"/>
    <mergeCell ref="B16:F16"/>
    <mergeCell ref="B17:F17"/>
    <mergeCell ref="B18:F18"/>
    <mergeCell ref="B19:F19"/>
    <mergeCell ref="B20:F20"/>
    <mergeCell ref="B21:F21"/>
    <mergeCell ref="H24:I24"/>
    <mergeCell ref="H25:I25"/>
    <mergeCell ref="H22:I22"/>
    <mergeCell ref="H23:I23"/>
    <mergeCell ref="H26:I26"/>
    <mergeCell ref="H5:L5"/>
    <mergeCell ref="H6:L6"/>
    <mergeCell ref="H7:L7"/>
    <mergeCell ref="H8:L8"/>
    <mergeCell ref="I9:L9"/>
    <mergeCell ref="B12:F12"/>
    <mergeCell ref="B13:F13"/>
    <mergeCell ref="B14:F14"/>
    <mergeCell ref="B15:F15"/>
    <mergeCell ref="H15:I15"/>
    <mergeCell ref="C10:F10"/>
    <mergeCell ref="B6:D6"/>
    <mergeCell ref="B22:F22"/>
    <mergeCell ref="B23:F23"/>
    <mergeCell ref="B24:F24"/>
    <mergeCell ref="B25:F25"/>
    <mergeCell ref="B26:F26"/>
    <mergeCell ref="D29:G29"/>
    <mergeCell ref="H29:I29"/>
    <mergeCell ref="D30:G30"/>
    <mergeCell ref="H30:I30"/>
    <mergeCell ref="D28:G28"/>
    <mergeCell ref="H28:I28"/>
    <mergeCell ref="A34:L34"/>
    <mergeCell ref="A35:L35"/>
    <mergeCell ref="A36:L36"/>
    <mergeCell ref="A37:L37"/>
    <mergeCell ref="A38:L38"/>
    <mergeCell ref="D31:G31"/>
    <mergeCell ref="H31:I31"/>
    <mergeCell ref="D32:G32"/>
    <mergeCell ref="H32:I32"/>
    <mergeCell ref="H43:I43"/>
    <mergeCell ref="B43:F43"/>
    <mergeCell ref="B42:F42"/>
    <mergeCell ref="H44:I44"/>
    <mergeCell ref="H42:I42"/>
    <mergeCell ref="H47:I47"/>
    <mergeCell ref="H48:I48"/>
    <mergeCell ref="H45:I45"/>
    <mergeCell ref="H46:I46"/>
    <mergeCell ref="B44:F44"/>
    <mergeCell ref="B45:F45"/>
    <mergeCell ref="B46:F46"/>
    <mergeCell ref="B47:F47"/>
    <mergeCell ref="B48:F48"/>
    <mergeCell ref="H49:I49"/>
    <mergeCell ref="H65:I65"/>
    <mergeCell ref="H52:I52"/>
    <mergeCell ref="H53:I53"/>
    <mergeCell ref="H56:I56"/>
    <mergeCell ref="H57:I57"/>
    <mergeCell ref="H54:I54"/>
    <mergeCell ref="H55:I55"/>
    <mergeCell ref="H64:I64"/>
    <mergeCell ref="H50:I50"/>
    <mergeCell ref="H51:I51"/>
    <mergeCell ref="H60:I60"/>
    <mergeCell ref="H61:I61"/>
    <mergeCell ref="H58:I58"/>
    <mergeCell ref="H59:I59"/>
    <mergeCell ref="H62:I62"/>
    <mergeCell ref="H63:I63"/>
    <mergeCell ref="H71:I71"/>
    <mergeCell ref="H72:I72"/>
    <mergeCell ref="H68:I68"/>
    <mergeCell ref="H70:I70"/>
    <mergeCell ref="H66:I66"/>
    <mergeCell ref="B66:F66"/>
    <mergeCell ref="B67:F67"/>
    <mergeCell ref="B68:F68"/>
    <mergeCell ref="B69:F69"/>
    <mergeCell ref="B70:F70"/>
    <mergeCell ref="B71:F71"/>
    <mergeCell ref="B72:F72"/>
    <mergeCell ref="H69:I69"/>
    <mergeCell ref="H67:I67"/>
    <mergeCell ref="H81:I81"/>
    <mergeCell ref="H73:I73"/>
    <mergeCell ref="H82:I82"/>
    <mergeCell ref="H79:I79"/>
    <mergeCell ref="H80:I80"/>
    <mergeCell ref="B73:F73"/>
    <mergeCell ref="B80:F80"/>
    <mergeCell ref="B81:F81"/>
    <mergeCell ref="B82:F82"/>
    <mergeCell ref="B79:F79"/>
    <mergeCell ref="H85:I85"/>
    <mergeCell ref="H86:I86"/>
    <mergeCell ref="H83:I83"/>
    <mergeCell ref="H84:I84"/>
    <mergeCell ref="H89:I89"/>
    <mergeCell ref="B83:F83"/>
    <mergeCell ref="B84:F84"/>
    <mergeCell ref="B85:F85"/>
    <mergeCell ref="B86:F86"/>
    <mergeCell ref="B87:F87"/>
    <mergeCell ref="B88:F88"/>
    <mergeCell ref="B89:F89"/>
    <mergeCell ref="H90:I90"/>
    <mergeCell ref="H87:I87"/>
    <mergeCell ref="H88:I88"/>
    <mergeCell ref="H93:I93"/>
    <mergeCell ref="H94:I94"/>
    <mergeCell ref="H91:I91"/>
    <mergeCell ref="H92:I92"/>
    <mergeCell ref="B90:F90"/>
    <mergeCell ref="B91:F91"/>
    <mergeCell ref="B92:F92"/>
    <mergeCell ref="B93:F93"/>
    <mergeCell ref="B94:F94"/>
    <mergeCell ref="H97:I97"/>
    <mergeCell ref="H98:I98"/>
    <mergeCell ref="H95:I95"/>
    <mergeCell ref="H96:I96"/>
    <mergeCell ref="H101:I101"/>
    <mergeCell ref="B95:F95"/>
    <mergeCell ref="B96:F96"/>
    <mergeCell ref="B97:F97"/>
    <mergeCell ref="B98:F98"/>
    <mergeCell ref="B99:F99"/>
    <mergeCell ref="B100:F100"/>
    <mergeCell ref="B101:F101"/>
    <mergeCell ref="H102:I102"/>
    <mergeCell ref="H99:I99"/>
    <mergeCell ref="H100:I100"/>
    <mergeCell ref="H105:I105"/>
    <mergeCell ref="H106:I106"/>
    <mergeCell ref="H103:I103"/>
    <mergeCell ref="H104:I104"/>
    <mergeCell ref="B102:F102"/>
    <mergeCell ref="B103:F103"/>
    <mergeCell ref="B104:F104"/>
    <mergeCell ref="B105:F105"/>
    <mergeCell ref="B106:F106"/>
    <mergeCell ref="H109:I109"/>
    <mergeCell ref="H110:I110"/>
    <mergeCell ref="H107:I107"/>
    <mergeCell ref="H108:I108"/>
    <mergeCell ref="H116:I116"/>
    <mergeCell ref="B107:F107"/>
    <mergeCell ref="B108:F108"/>
    <mergeCell ref="B109:F109"/>
    <mergeCell ref="B110:F110"/>
    <mergeCell ref="B116:F116"/>
    <mergeCell ref="H117:I117"/>
    <mergeCell ref="H118:I118"/>
    <mergeCell ref="H119:I119"/>
    <mergeCell ref="H120:I120"/>
    <mergeCell ref="H121:I121"/>
    <mergeCell ref="B117:F117"/>
    <mergeCell ref="B118:F118"/>
    <mergeCell ref="B119:F119"/>
    <mergeCell ref="B120:F120"/>
    <mergeCell ref="B121:F121"/>
    <mergeCell ref="H122:I122"/>
    <mergeCell ref="H123:I123"/>
    <mergeCell ref="H124:I124"/>
    <mergeCell ref="H125:I125"/>
    <mergeCell ref="H126:I126"/>
    <mergeCell ref="B122:F122"/>
    <mergeCell ref="B123:F123"/>
    <mergeCell ref="B124:F124"/>
    <mergeCell ref="B125:F125"/>
    <mergeCell ref="B126:F126"/>
    <mergeCell ref="H127:I127"/>
    <mergeCell ref="H128:I128"/>
    <mergeCell ref="H129:I129"/>
    <mergeCell ref="H130:I130"/>
    <mergeCell ref="H131:I131"/>
    <mergeCell ref="B127:F127"/>
    <mergeCell ref="B128:F128"/>
    <mergeCell ref="B129:F129"/>
    <mergeCell ref="B130:F130"/>
    <mergeCell ref="B131:F131"/>
    <mergeCell ref="H132:I132"/>
    <mergeCell ref="H133:I133"/>
    <mergeCell ref="H134:I134"/>
    <mergeCell ref="H135:I135"/>
    <mergeCell ref="H136:I136"/>
    <mergeCell ref="B132:F132"/>
    <mergeCell ref="B133:F133"/>
    <mergeCell ref="B134:F134"/>
    <mergeCell ref="B135:F135"/>
    <mergeCell ref="B136:F136"/>
    <mergeCell ref="H137:I137"/>
    <mergeCell ref="H138:I138"/>
    <mergeCell ref="H139:I139"/>
    <mergeCell ref="H140:I140"/>
    <mergeCell ref="H141:I141"/>
    <mergeCell ref="B137:F137"/>
    <mergeCell ref="B138:F138"/>
    <mergeCell ref="B139:F139"/>
    <mergeCell ref="B140:F140"/>
    <mergeCell ref="B141:F141"/>
    <mergeCell ref="H142:I142"/>
    <mergeCell ref="H143:I143"/>
    <mergeCell ref="H144:I144"/>
    <mergeCell ref="H145:I145"/>
    <mergeCell ref="H146:I146"/>
    <mergeCell ref="B142:F142"/>
    <mergeCell ref="B143:F143"/>
    <mergeCell ref="B144:F144"/>
    <mergeCell ref="B145:F145"/>
    <mergeCell ref="B146:F146"/>
    <mergeCell ref="H147:I147"/>
    <mergeCell ref="H153:I153"/>
    <mergeCell ref="H154:I154"/>
    <mergeCell ref="H155:I155"/>
    <mergeCell ref="B147:F147"/>
    <mergeCell ref="B154:F154"/>
    <mergeCell ref="B155:F155"/>
    <mergeCell ref="H156:I156"/>
    <mergeCell ref="B153:F153"/>
    <mergeCell ref="B170:F170"/>
    <mergeCell ref="H157:I157"/>
    <mergeCell ref="H158:I158"/>
    <mergeCell ref="H159:I159"/>
    <mergeCell ref="H160:I160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H1:I1"/>
    <mergeCell ref="B176:F176"/>
    <mergeCell ref="B177:F177"/>
    <mergeCell ref="B178:F178"/>
    <mergeCell ref="B171:F171"/>
    <mergeCell ref="B172:F172"/>
    <mergeCell ref="B173:F173"/>
    <mergeCell ref="B174:F174"/>
    <mergeCell ref="B175:F175"/>
    <mergeCell ref="H171:I171"/>
    <mergeCell ref="H172:I172"/>
    <mergeCell ref="H173:I173"/>
    <mergeCell ref="H174:I174"/>
    <mergeCell ref="H175:I175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B179:F179"/>
    <mergeCell ref="B180:F180"/>
    <mergeCell ref="B181:F181"/>
    <mergeCell ref="H184:I184"/>
    <mergeCell ref="H181:I181"/>
    <mergeCell ref="H182:I182"/>
    <mergeCell ref="H183:I183"/>
    <mergeCell ref="H176:I176"/>
    <mergeCell ref="H177:I177"/>
    <mergeCell ref="H178:I178"/>
    <mergeCell ref="H179:I179"/>
    <mergeCell ref="H180:I180"/>
    <mergeCell ref="B182:F182"/>
    <mergeCell ref="B183:F183"/>
    <mergeCell ref="B184:F184"/>
  </mergeCells>
  <phoneticPr fontId="1"/>
  <dataValidations xWindow="705" yWindow="357" count="6">
    <dataValidation type="list" allowBlank="1" showInputMessage="1" showErrorMessage="1" sqref="G80:G110 G154:G184 G117:G147 G13:G27 G43:G73" xr:uid="{10D276B8-2B5D-40CE-84A7-96AE37D63915}">
      <formula1>$O$8:$O$10</formula1>
    </dataValidation>
    <dataValidation type="textLength" imeMode="halfAlpha" operator="equal" allowBlank="1" showInputMessage="1" showErrorMessage="1" error="桁数に誤りがあります" prompt="13桁の適格請求書発行事業者登録番号" sqref="J10:L10" xr:uid="{F284971C-8550-40A2-8440-589071106EA2}">
      <formula1>13</formula1>
    </dataValidation>
    <dataValidation type="textLength" imeMode="halfAlpha" operator="equal" allowBlank="1" showInputMessage="1" showErrorMessage="1" error="桁数に誤りがあります" prompt="弊社発行6桁の番号" sqref="J11:L11" xr:uid="{AF80E39F-32AF-4494-A226-87E0696085F4}">
      <formula1>6</formula1>
    </dataValidation>
    <dataValidation errorStyle="warning" imeMode="halfAlpha" allowBlank="1" showInputMessage="1" showErrorMessage="1" sqref="H14:I26 J13:J26" xr:uid="{E4FAA6A9-9469-436C-BF30-43C570446034}"/>
    <dataValidation errorStyle="warning" imeMode="halfAlpha" allowBlank="1" sqref="H13:I13" xr:uid="{993E9A93-396B-465E-A82B-786F264AE226}"/>
    <dataValidation type="list" allowBlank="1" showInputMessage="1" showErrorMessage="1" sqref="R6" xr:uid="{1049D3CB-615C-4423-A7C4-79E80723B65B}">
      <formula1>$U$5:$U$7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E2B6-37D8-4252-B51E-4C7FFF49A0A1}">
  <dimension ref="A1:P50"/>
  <sheetViews>
    <sheetView showGridLines="0" workbookViewId="0"/>
  </sheetViews>
  <sheetFormatPr defaultRowHeight="18.75"/>
  <cols>
    <col min="1" max="4" width="7.25" customWidth="1"/>
    <col min="5" max="5" width="6.25" customWidth="1"/>
    <col min="6" max="6" width="4.25" customWidth="1"/>
    <col min="7" max="7" width="7.25" customWidth="1"/>
    <col min="8" max="8" width="7.75" customWidth="1"/>
    <col min="9" max="9" width="4.25" customWidth="1"/>
    <col min="10" max="11" width="6.25" customWidth="1"/>
    <col min="12" max="12" width="11.75" customWidth="1"/>
    <col min="14" max="16" width="8.75" hidden="1" customWidth="1"/>
  </cols>
  <sheetData>
    <row r="1" spans="1:16">
      <c r="A1" s="15" t="s">
        <v>18</v>
      </c>
      <c r="B1" s="38">
        <f>IF(H38&gt;0,請求書!O5+1,0)</f>
        <v>0</v>
      </c>
      <c r="H1" s="113" t="s">
        <v>8</v>
      </c>
      <c r="I1" s="113"/>
      <c r="J1" s="53" t="str">
        <f>請求書!J1</f>
        <v>令和</v>
      </c>
      <c r="K1" s="53" t="str">
        <f>請求書!K1</f>
        <v>5年</v>
      </c>
      <c r="L1" s="54">
        <f>請求書!L1</f>
        <v>0</v>
      </c>
    </row>
    <row r="2" spans="1:16" ht="10.5" customHeight="1">
      <c r="A2" s="7"/>
    </row>
    <row r="3" spans="1:16" ht="30">
      <c r="C3" s="155" t="s">
        <v>38</v>
      </c>
      <c r="D3" s="155"/>
      <c r="E3" s="155"/>
      <c r="F3" s="155"/>
      <c r="G3" s="155"/>
      <c r="H3" s="155"/>
      <c r="I3" s="155"/>
      <c r="J3" s="155"/>
      <c r="K3" s="155"/>
    </row>
    <row r="4" spans="1:16" ht="19.899999999999999" customHeight="1"/>
    <row r="5" spans="1:16" ht="19.899999999999999" customHeight="1">
      <c r="A5" s="150" t="str">
        <f>請求書!A5</f>
        <v>福浜大一建設株式会社</v>
      </c>
      <c r="B5" s="150"/>
      <c r="C5" s="150"/>
      <c r="D5" s="150"/>
      <c r="E5" s="103" t="s">
        <v>2</v>
      </c>
      <c r="F5" s="103"/>
      <c r="G5" s="28"/>
      <c r="H5" s="151">
        <f>請求書!H5</f>
        <v>0</v>
      </c>
      <c r="I5" s="151"/>
      <c r="J5" s="151"/>
      <c r="K5" s="151"/>
      <c r="L5" s="151"/>
    </row>
    <row r="6" spans="1:16" ht="19.899999999999999" customHeight="1">
      <c r="A6" s="55"/>
      <c r="B6" s="152"/>
      <c r="C6" s="152"/>
      <c r="D6" s="28"/>
      <c r="E6" s="52"/>
      <c r="F6" s="52"/>
      <c r="G6" s="28"/>
      <c r="H6" s="151">
        <f>請求書!H6</f>
        <v>0</v>
      </c>
      <c r="I6" s="151"/>
      <c r="J6" s="151"/>
      <c r="K6" s="151"/>
      <c r="L6" s="151"/>
    </row>
    <row r="7" spans="1:16" ht="19.899999999999999" customHeight="1">
      <c r="A7" s="56" t="s">
        <v>50</v>
      </c>
      <c r="B7" s="153">
        <f>請求書!B7</f>
        <v>0</v>
      </c>
      <c r="C7" s="153"/>
      <c r="D7" s="153"/>
      <c r="E7" s="153"/>
      <c r="F7" s="153"/>
      <c r="G7" s="28"/>
      <c r="H7" s="151">
        <f>請求書!H7</f>
        <v>0</v>
      </c>
      <c r="I7" s="151"/>
      <c r="J7" s="151"/>
      <c r="K7" s="151"/>
      <c r="L7" s="151"/>
      <c r="O7" s="1" t="s">
        <v>11</v>
      </c>
    </row>
    <row r="8" spans="1:16" ht="19.899999999999999" customHeight="1">
      <c r="A8" s="28"/>
      <c r="B8" s="104"/>
      <c r="C8" s="28"/>
      <c r="D8" s="28"/>
      <c r="E8" s="52"/>
      <c r="F8" s="52"/>
      <c r="G8" s="28"/>
      <c r="H8" s="151">
        <f>請求書!H8</f>
        <v>0</v>
      </c>
      <c r="I8" s="151"/>
      <c r="J8" s="151"/>
      <c r="K8" s="151"/>
      <c r="L8" s="151"/>
      <c r="O8" s="8"/>
    </row>
    <row r="9" spans="1:16" ht="19.899999999999999" customHeight="1">
      <c r="A9" s="28"/>
      <c r="B9" s="28"/>
      <c r="C9" s="28"/>
      <c r="D9" s="28"/>
      <c r="E9" s="28"/>
      <c r="F9" s="28"/>
      <c r="G9" s="28"/>
      <c r="H9" s="7" t="s">
        <v>7</v>
      </c>
      <c r="I9" s="151">
        <f>請求書!I9</f>
        <v>0</v>
      </c>
      <c r="J9" s="151"/>
      <c r="K9" s="151"/>
      <c r="L9" s="151"/>
      <c r="O9" s="9" t="s">
        <v>3</v>
      </c>
    </row>
    <row r="10" spans="1:16" ht="19.899999999999999" customHeight="1">
      <c r="A10" s="156" t="s">
        <v>22</v>
      </c>
      <c r="B10" s="156"/>
      <c r="C10" s="156"/>
      <c r="D10" s="156"/>
      <c r="E10" s="156"/>
      <c r="F10" s="156"/>
      <c r="G10" s="28"/>
      <c r="H10" s="7" t="s">
        <v>13</v>
      </c>
      <c r="I10" s="39" t="s">
        <v>17</v>
      </c>
      <c r="J10" s="154">
        <f>請求書!J10</f>
        <v>0</v>
      </c>
      <c r="K10" s="154"/>
      <c r="L10" s="154"/>
      <c r="O10" s="17" t="s">
        <v>21</v>
      </c>
    </row>
    <row r="11" spans="1:16" ht="19.149999999999999" customHeight="1">
      <c r="A11" s="28"/>
      <c r="B11" s="104"/>
      <c r="C11" s="28"/>
      <c r="D11" s="28"/>
      <c r="E11" s="28"/>
      <c r="F11" s="28"/>
      <c r="G11" s="105"/>
      <c r="H11" s="148" t="s">
        <v>36</v>
      </c>
      <c r="I11" s="148"/>
      <c r="J11" s="154">
        <f>請求書!J11</f>
        <v>0</v>
      </c>
      <c r="K11" s="154"/>
      <c r="L11" s="154"/>
    </row>
    <row r="12" spans="1:16" ht="19.149999999999999" customHeight="1">
      <c r="A12" s="106" t="s">
        <v>37</v>
      </c>
      <c r="B12" s="131" t="s">
        <v>10</v>
      </c>
      <c r="C12" s="132"/>
      <c r="D12" s="132"/>
      <c r="E12" s="132"/>
      <c r="F12" s="133"/>
      <c r="G12" s="106" t="s">
        <v>11</v>
      </c>
      <c r="H12" s="131" t="s">
        <v>45</v>
      </c>
      <c r="I12" s="132"/>
      <c r="J12" s="106" t="s">
        <v>1</v>
      </c>
      <c r="K12" s="106" t="s">
        <v>44</v>
      </c>
      <c r="L12" s="106" t="s">
        <v>46</v>
      </c>
    </row>
    <row r="13" spans="1:16" ht="19.149999999999999" customHeight="1">
      <c r="A13" s="93"/>
      <c r="B13" s="108"/>
      <c r="C13" s="109"/>
      <c r="D13" s="109"/>
      <c r="E13" s="109"/>
      <c r="F13" s="110"/>
      <c r="G13" s="34"/>
      <c r="H13" s="111"/>
      <c r="I13" s="112"/>
      <c r="J13" s="107"/>
      <c r="K13" s="34"/>
      <c r="L13" s="21">
        <f>H13*J13</f>
        <v>0</v>
      </c>
      <c r="N13" s="10">
        <f t="shared" ref="N13:N32" si="0">IF(G13="軽減８％",L13,0)</f>
        <v>0</v>
      </c>
      <c r="O13" s="10">
        <f t="shared" ref="O13:O32" si="1">IF(G13="０％",L13,0)</f>
        <v>0</v>
      </c>
      <c r="P13">
        <f t="shared" ref="P13:P32" si="2">IF(N13+O13&lt;&gt;0,0,L13)</f>
        <v>0</v>
      </c>
    </row>
    <row r="14" spans="1:16" ht="19.149999999999999" customHeight="1">
      <c r="A14" s="93"/>
      <c r="B14" s="108"/>
      <c r="C14" s="109"/>
      <c r="D14" s="109"/>
      <c r="E14" s="109"/>
      <c r="F14" s="110"/>
      <c r="G14" s="34"/>
      <c r="H14" s="111"/>
      <c r="I14" s="112"/>
      <c r="J14" s="107"/>
      <c r="K14" s="34"/>
      <c r="L14" s="21">
        <f t="shared" ref="L14:L32" si="3">H14*J14</f>
        <v>0</v>
      </c>
      <c r="N14" s="10">
        <f t="shared" si="0"/>
        <v>0</v>
      </c>
      <c r="O14" s="10">
        <f t="shared" si="1"/>
        <v>0</v>
      </c>
      <c r="P14">
        <f t="shared" si="2"/>
        <v>0</v>
      </c>
    </row>
    <row r="15" spans="1:16" ht="19.149999999999999" customHeight="1">
      <c r="A15" s="93"/>
      <c r="B15" s="108"/>
      <c r="C15" s="109"/>
      <c r="D15" s="109"/>
      <c r="E15" s="109"/>
      <c r="F15" s="110"/>
      <c r="G15" s="34"/>
      <c r="H15" s="111"/>
      <c r="I15" s="112"/>
      <c r="J15" s="107"/>
      <c r="K15" s="34"/>
      <c r="L15" s="21">
        <f t="shared" si="3"/>
        <v>0</v>
      </c>
      <c r="N15" s="10">
        <f t="shared" si="0"/>
        <v>0</v>
      </c>
      <c r="O15" s="10">
        <f t="shared" si="1"/>
        <v>0</v>
      </c>
      <c r="P15">
        <f t="shared" si="2"/>
        <v>0</v>
      </c>
    </row>
    <row r="16" spans="1:16" ht="19.149999999999999" customHeight="1">
      <c r="A16" s="93"/>
      <c r="B16" s="108"/>
      <c r="C16" s="109"/>
      <c r="D16" s="109"/>
      <c r="E16" s="109"/>
      <c r="F16" s="110"/>
      <c r="G16" s="34"/>
      <c r="H16" s="111"/>
      <c r="I16" s="112"/>
      <c r="J16" s="107"/>
      <c r="K16" s="34"/>
      <c r="L16" s="21">
        <f t="shared" si="3"/>
        <v>0</v>
      </c>
      <c r="N16" s="10">
        <f t="shared" si="0"/>
        <v>0</v>
      </c>
      <c r="O16" s="10">
        <f t="shared" si="1"/>
        <v>0</v>
      </c>
      <c r="P16">
        <f t="shared" si="2"/>
        <v>0</v>
      </c>
    </row>
    <row r="17" spans="1:16" ht="19.149999999999999" customHeight="1">
      <c r="A17" s="93"/>
      <c r="B17" s="108"/>
      <c r="C17" s="109"/>
      <c r="D17" s="109"/>
      <c r="E17" s="109"/>
      <c r="F17" s="110"/>
      <c r="G17" s="34"/>
      <c r="H17" s="111"/>
      <c r="I17" s="112"/>
      <c r="J17" s="107"/>
      <c r="K17" s="34"/>
      <c r="L17" s="21">
        <f t="shared" si="3"/>
        <v>0</v>
      </c>
      <c r="N17" s="10">
        <f t="shared" si="0"/>
        <v>0</v>
      </c>
      <c r="O17" s="10">
        <f t="shared" si="1"/>
        <v>0</v>
      </c>
      <c r="P17">
        <f t="shared" si="2"/>
        <v>0</v>
      </c>
    </row>
    <row r="18" spans="1:16" ht="19.149999999999999" customHeight="1">
      <c r="A18" s="93"/>
      <c r="B18" s="108"/>
      <c r="C18" s="109"/>
      <c r="D18" s="109"/>
      <c r="E18" s="109"/>
      <c r="F18" s="110"/>
      <c r="G18" s="34"/>
      <c r="H18" s="111"/>
      <c r="I18" s="112"/>
      <c r="J18" s="107"/>
      <c r="K18" s="34"/>
      <c r="L18" s="21">
        <f t="shared" si="3"/>
        <v>0</v>
      </c>
      <c r="N18" s="10">
        <f t="shared" si="0"/>
        <v>0</v>
      </c>
      <c r="O18" s="10">
        <f t="shared" si="1"/>
        <v>0</v>
      </c>
      <c r="P18">
        <f t="shared" si="2"/>
        <v>0</v>
      </c>
    </row>
    <row r="19" spans="1:16" ht="19.149999999999999" customHeight="1">
      <c r="A19" s="93"/>
      <c r="B19" s="108"/>
      <c r="C19" s="109"/>
      <c r="D19" s="109"/>
      <c r="E19" s="109"/>
      <c r="F19" s="110"/>
      <c r="G19" s="34"/>
      <c r="H19" s="111"/>
      <c r="I19" s="112"/>
      <c r="J19" s="107"/>
      <c r="K19" s="34"/>
      <c r="L19" s="21">
        <f t="shared" si="3"/>
        <v>0</v>
      </c>
      <c r="N19" s="10">
        <f t="shared" si="0"/>
        <v>0</v>
      </c>
      <c r="O19" s="10">
        <f t="shared" si="1"/>
        <v>0</v>
      </c>
      <c r="P19">
        <f t="shared" si="2"/>
        <v>0</v>
      </c>
    </row>
    <row r="20" spans="1:16" ht="19.149999999999999" customHeight="1">
      <c r="A20" s="93"/>
      <c r="B20" s="108"/>
      <c r="C20" s="109"/>
      <c r="D20" s="109"/>
      <c r="E20" s="109"/>
      <c r="F20" s="110"/>
      <c r="G20" s="34"/>
      <c r="H20" s="111"/>
      <c r="I20" s="112"/>
      <c r="J20" s="107"/>
      <c r="K20" s="34"/>
      <c r="L20" s="21">
        <f t="shared" si="3"/>
        <v>0</v>
      </c>
      <c r="N20" s="10">
        <f t="shared" si="0"/>
        <v>0</v>
      </c>
      <c r="O20" s="10">
        <f t="shared" si="1"/>
        <v>0</v>
      </c>
      <c r="P20">
        <f t="shared" si="2"/>
        <v>0</v>
      </c>
    </row>
    <row r="21" spans="1:16" ht="19.149999999999999" customHeight="1">
      <c r="A21" s="93"/>
      <c r="B21" s="108"/>
      <c r="C21" s="109"/>
      <c r="D21" s="109"/>
      <c r="E21" s="109"/>
      <c r="F21" s="110"/>
      <c r="G21" s="34"/>
      <c r="H21" s="111"/>
      <c r="I21" s="112"/>
      <c r="J21" s="107"/>
      <c r="K21" s="34"/>
      <c r="L21" s="21">
        <f t="shared" si="3"/>
        <v>0</v>
      </c>
      <c r="N21" s="10">
        <f t="shared" si="0"/>
        <v>0</v>
      </c>
      <c r="O21" s="10">
        <f t="shared" si="1"/>
        <v>0</v>
      </c>
      <c r="P21">
        <f t="shared" si="2"/>
        <v>0</v>
      </c>
    </row>
    <row r="22" spans="1:16" ht="19.149999999999999" customHeight="1">
      <c r="A22" s="93"/>
      <c r="B22" s="108"/>
      <c r="C22" s="109"/>
      <c r="D22" s="109"/>
      <c r="E22" s="109"/>
      <c r="F22" s="110"/>
      <c r="G22" s="34"/>
      <c r="H22" s="111"/>
      <c r="I22" s="112"/>
      <c r="J22" s="107"/>
      <c r="K22" s="34"/>
      <c r="L22" s="21">
        <f t="shared" si="3"/>
        <v>0</v>
      </c>
      <c r="N22" s="10">
        <f t="shared" si="0"/>
        <v>0</v>
      </c>
      <c r="O22" s="10">
        <f t="shared" si="1"/>
        <v>0</v>
      </c>
      <c r="P22">
        <f t="shared" si="2"/>
        <v>0</v>
      </c>
    </row>
    <row r="23" spans="1:16" ht="19.149999999999999" customHeight="1">
      <c r="A23" s="93"/>
      <c r="B23" s="108"/>
      <c r="C23" s="109"/>
      <c r="D23" s="109"/>
      <c r="E23" s="109"/>
      <c r="F23" s="110"/>
      <c r="G23" s="34"/>
      <c r="H23" s="111"/>
      <c r="I23" s="112"/>
      <c r="J23" s="107"/>
      <c r="K23" s="34"/>
      <c r="L23" s="21">
        <f t="shared" si="3"/>
        <v>0</v>
      </c>
      <c r="N23" s="10">
        <f t="shared" si="0"/>
        <v>0</v>
      </c>
      <c r="O23" s="10">
        <f t="shared" si="1"/>
        <v>0</v>
      </c>
      <c r="P23">
        <f t="shared" si="2"/>
        <v>0</v>
      </c>
    </row>
    <row r="24" spans="1:16" ht="19.149999999999999" customHeight="1">
      <c r="A24" s="93"/>
      <c r="B24" s="108"/>
      <c r="C24" s="109"/>
      <c r="D24" s="109"/>
      <c r="E24" s="109"/>
      <c r="F24" s="110"/>
      <c r="G24" s="34"/>
      <c r="H24" s="111"/>
      <c r="I24" s="112"/>
      <c r="J24" s="107"/>
      <c r="K24" s="34"/>
      <c r="L24" s="21">
        <f t="shared" si="3"/>
        <v>0</v>
      </c>
      <c r="N24" s="10">
        <f t="shared" si="0"/>
        <v>0</v>
      </c>
      <c r="O24" s="10">
        <f t="shared" si="1"/>
        <v>0</v>
      </c>
      <c r="P24">
        <f t="shared" si="2"/>
        <v>0</v>
      </c>
    </row>
    <row r="25" spans="1:16" ht="19.149999999999999" customHeight="1">
      <c r="A25" s="93"/>
      <c r="B25" s="108"/>
      <c r="C25" s="109"/>
      <c r="D25" s="109"/>
      <c r="E25" s="109"/>
      <c r="F25" s="110"/>
      <c r="G25" s="34"/>
      <c r="H25" s="111"/>
      <c r="I25" s="112"/>
      <c r="J25" s="107"/>
      <c r="K25" s="34"/>
      <c r="L25" s="21">
        <f t="shared" si="3"/>
        <v>0</v>
      </c>
      <c r="N25" s="10">
        <f t="shared" si="0"/>
        <v>0</v>
      </c>
      <c r="O25" s="10">
        <f t="shared" si="1"/>
        <v>0</v>
      </c>
      <c r="P25">
        <f t="shared" si="2"/>
        <v>0</v>
      </c>
    </row>
    <row r="26" spans="1:16" ht="19.149999999999999" customHeight="1">
      <c r="A26" s="93"/>
      <c r="B26" s="108"/>
      <c r="C26" s="109"/>
      <c r="D26" s="109"/>
      <c r="E26" s="109"/>
      <c r="F26" s="110"/>
      <c r="G26" s="34"/>
      <c r="H26" s="111"/>
      <c r="I26" s="112"/>
      <c r="J26" s="107"/>
      <c r="K26" s="34"/>
      <c r="L26" s="21">
        <f t="shared" si="3"/>
        <v>0</v>
      </c>
      <c r="N26" s="10">
        <f t="shared" si="0"/>
        <v>0</v>
      </c>
      <c r="O26" s="10">
        <f t="shared" si="1"/>
        <v>0</v>
      </c>
      <c r="P26">
        <f t="shared" si="2"/>
        <v>0</v>
      </c>
    </row>
    <row r="27" spans="1:16" ht="19.149999999999999" customHeight="1">
      <c r="A27" s="93"/>
      <c r="B27" s="108"/>
      <c r="C27" s="109"/>
      <c r="D27" s="109"/>
      <c r="E27" s="109"/>
      <c r="F27" s="110"/>
      <c r="G27" s="34"/>
      <c r="H27" s="111"/>
      <c r="I27" s="112"/>
      <c r="J27" s="107"/>
      <c r="K27" s="34"/>
      <c r="L27" s="21">
        <f t="shared" si="3"/>
        <v>0</v>
      </c>
      <c r="N27" s="10">
        <f t="shared" si="0"/>
        <v>0</v>
      </c>
      <c r="O27" s="10">
        <f t="shared" si="1"/>
        <v>0</v>
      </c>
      <c r="P27">
        <f t="shared" si="2"/>
        <v>0</v>
      </c>
    </row>
    <row r="28" spans="1:16" ht="19.149999999999999" customHeight="1">
      <c r="A28" s="93"/>
      <c r="B28" s="108"/>
      <c r="C28" s="109"/>
      <c r="D28" s="109"/>
      <c r="E28" s="109"/>
      <c r="F28" s="110"/>
      <c r="G28" s="34"/>
      <c r="H28" s="111"/>
      <c r="I28" s="112"/>
      <c r="J28" s="107"/>
      <c r="K28" s="34"/>
      <c r="L28" s="21">
        <f t="shared" si="3"/>
        <v>0</v>
      </c>
      <c r="N28" s="10">
        <f t="shared" si="0"/>
        <v>0</v>
      </c>
      <c r="O28" s="10">
        <f t="shared" si="1"/>
        <v>0</v>
      </c>
      <c r="P28">
        <f t="shared" si="2"/>
        <v>0</v>
      </c>
    </row>
    <row r="29" spans="1:16" ht="19.149999999999999" customHeight="1">
      <c r="A29" s="93"/>
      <c r="B29" s="108"/>
      <c r="C29" s="109"/>
      <c r="D29" s="109"/>
      <c r="E29" s="109"/>
      <c r="F29" s="110"/>
      <c r="G29" s="34"/>
      <c r="H29" s="111"/>
      <c r="I29" s="112"/>
      <c r="J29" s="107"/>
      <c r="K29" s="34"/>
      <c r="L29" s="21">
        <f t="shared" si="3"/>
        <v>0</v>
      </c>
      <c r="N29" s="10">
        <f t="shared" si="0"/>
        <v>0</v>
      </c>
      <c r="O29" s="10">
        <f t="shared" si="1"/>
        <v>0</v>
      </c>
      <c r="P29">
        <f t="shared" si="2"/>
        <v>0</v>
      </c>
    </row>
    <row r="30" spans="1:16" ht="19.149999999999999" customHeight="1">
      <c r="A30" s="93"/>
      <c r="B30" s="108"/>
      <c r="C30" s="109"/>
      <c r="D30" s="109"/>
      <c r="E30" s="109"/>
      <c r="F30" s="110"/>
      <c r="G30" s="34"/>
      <c r="H30" s="111"/>
      <c r="I30" s="112"/>
      <c r="J30" s="107"/>
      <c r="K30" s="34"/>
      <c r="L30" s="21">
        <f t="shared" si="3"/>
        <v>0</v>
      </c>
      <c r="N30" s="10">
        <f t="shared" si="0"/>
        <v>0</v>
      </c>
      <c r="O30" s="10">
        <f t="shared" si="1"/>
        <v>0</v>
      </c>
      <c r="P30">
        <f t="shared" si="2"/>
        <v>0</v>
      </c>
    </row>
    <row r="31" spans="1:16" ht="19.149999999999999" customHeight="1">
      <c r="A31" s="93"/>
      <c r="B31" s="108"/>
      <c r="C31" s="109"/>
      <c r="D31" s="109"/>
      <c r="E31" s="109"/>
      <c r="F31" s="110"/>
      <c r="G31" s="34"/>
      <c r="H31" s="111"/>
      <c r="I31" s="112"/>
      <c r="J31" s="107"/>
      <c r="K31" s="34"/>
      <c r="L31" s="21">
        <f t="shared" si="3"/>
        <v>0</v>
      </c>
      <c r="N31" s="10">
        <f t="shared" si="0"/>
        <v>0</v>
      </c>
      <c r="O31" s="10">
        <f t="shared" si="1"/>
        <v>0</v>
      </c>
      <c r="P31">
        <f t="shared" si="2"/>
        <v>0</v>
      </c>
    </row>
    <row r="32" spans="1:16" ht="19.149999999999999" customHeight="1">
      <c r="A32" s="93"/>
      <c r="B32" s="108"/>
      <c r="C32" s="109"/>
      <c r="D32" s="109"/>
      <c r="E32" s="109"/>
      <c r="F32" s="110"/>
      <c r="G32" s="34"/>
      <c r="H32" s="111"/>
      <c r="I32" s="112"/>
      <c r="J32" s="107"/>
      <c r="K32" s="34"/>
      <c r="L32" s="21">
        <f t="shared" si="3"/>
        <v>0</v>
      </c>
      <c r="N32" s="10">
        <f t="shared" si="0"/>
        <v>0</v>
      </c>
      <c r="O32" s="10">
        <f t="shared" si="1"/>
        <v>0</v>
      </c>
      <c r="P32">
        <f t="shared" si="2"/>
        <v>0</v>
      </c>
    </row>
    <row r="33" spans="1:16" ht="11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O33" s="1" t="s">
        <v>23</v>
      </c>
    </row>
    <row r="34" spans="1:16" ht="19.149999999999999" customHeight="1">
      <c r="A34" s="101"/>
      <c r="B34" s="101"/>
      <c r="C34" s="101"/>
      <c r="D34" s="131" t="s">
        <v>41</v>
      </c>
      <c r="E34" s="132"/>
      <c r="F34" s="132"/>
      <c r="G34" s="133"/>
      <c r="H34" s="136" t="s">
        <v>42</v>
      </c>
      <c r="I34" s="137"/>
      <c r="J34" s="22"/>
      <c r="K34" s="22"/>
      <c r="L34" s="100" t="s">
        <v>0</v>
      </c>
    </row>
    <row r="35" spans="1:16" ht="19.149999999999999" customHeight="1">
      <c r="A35" s="101"/>
      <c r="B35" s="101"/>
      <c r="C35" s="101"/>
      <c r="D35" s="126" t="s">
        <v>12</v>
      </c>
      <c r="E35" s="127"/>
      <c r="F35" s="127"/>
      <c r="G35" s="128"/>
      <c r="H35" s="129">
        <f>P35</f>
        <v>0</v>
      </c>
      <c r="I35" s="130"/>
      <c r="J35" s="30"/>
      <c r="K35" s="30"/>
      <c r="L35" s="24">
        <f>IF(請求書!$U$8=1,ROUNDDOWN(H35*0.1,0),IF(請求書!$U$8=2,ROUNDUP(H35*0.1,0),ROUND(H35*0.1,0)))</f>
        <v>0</v>
      </c>
      <c r="N35" s="13">
        <f>SUM(N13:N32)</f>
        <v>0</v>
      </c>
      <c r="O35" s="13">
        <f>SUM(O13:O32)</f>
        <v>0</v>
      </c>
      <c r="P35">
        <f>SUM(P13:P32)</f>
        <v>0</v>
      </c>
    </row>
    <row r="36" spans="1:16" ht="19.149999999999999" customHeight="1">
      <c r="A36" s="101"/>
      <c r="B36" s="101"/>
      <c r="C36" s="101"/>
      <c r="D36" s="126" t="s">
        <v>20</v>
      </c>
      <c r="E36" s="127"/>
      <c r="F36" s="127"/>
      <c r="G36" s="128"/>
      <c r="H36" s="129">
        <f>N35</f>
        <v>0</v>
      </c>
      <c r="I36" s="130"/>
      <c r="J36" s="31"/>
      <c r="K36" s="31"/>
      <c r="L36" s="24">
        <f>IF(請求書!$U$8=1,ROUNDDOWN(H36*0.08,0),IF(請求書!$U$8=2,ROUNDUP(H36*0.08,0),ROUND(H36*0.08,0)))</f>
        <v>0</v>
      </c>
    </row>
    <row r="37" spans="1:16" ht="19.149999999999999" customHeight="1">
      <c r="A37" s="101"/>
      <c r="B37" s="101"/>
      <c r="C37" s="101"/>
      <c r="D37" s="126" t="s">
        <v>19</v>
      </c>
      <c r="E37" s="127"/>
      <c r="F37" s="127"/>
      <c r="G37" s="128"/>
      <c r="H37" s="129">
        <f>O35</f>
        <v>0</v>
      </c>
      <c r="I37" s="130"/>
      <c r="J37" s="30"/>
      <c r="K37" s="30"/>
      <c r="L37" s="32"/>
    </row>
    <row r="38" spans="1:16" ht="19.149999999999999" customHeight="1">
      <c r="A38" s="101"/>
      <c r="B38" s="101"/>
      <c r="C38" s="101"/>
      <c r="D38" s="131" t="s">
        <v>40</v>
      </c>
      <c r="E38" s="132"/>
      <c r="F38" s="132"/>
      <c r="G38" s="133"/>
      <c r="H38" s="134">
        <f>SUM(H35:I37)</f>
        <v>0</v>
      </c>
      <c r="I38" s="135"/>
      <c r="J38" s="22"/>
      <c r="K38" s="22"/>
      <c r="L38" s="23">
        <f>SUM(L35:L37)</f>
        <v>0</v>
      </c>
      <c r="O38" s="20"/>
    </row>
    <row r="39" spans="1:16" ht="21" customHeight="1">
      <c r="O39" s="1" t="s">
        <v>23</v>
      </c>
    </row>
    <row r="40" spans="1:16" ht="21" customHeight="1">
      <c r="O40" s="1" t="s">
        <v>24</v>
      </c>
    </row>
    <row r="41" spans="1:16">
      <c r="O41" s="1" t="s">
        <v>25</v>
      </c>
    </row>
    <row r="42" spans="1:16">
      <c r="O42" s="1" t="s">
        <v>26</v>
      </c>
    </row>
    <row r="43" spans="1:16">
      <c r="O43" s="1" t="s">
        <v>27</v>
      </c>
    </row>
    <row r="44" spans="1:16">
      <c r="O44" s="1" t="s">
        <v>28</v>
      </c>
    </row>
    <row r="45" spans="1:16">
      <c r="O45" s="1" t="s">
        <v>29</v>
      </c>
    </row>
    <row r="46" spans="1:16">
      <c r="O46" s="1" t="s">
        <v>30</v>
      </c>
    </row>
    <row r="47" spans="1:16">
      <c r="O47" s="1" t="s">
        <v>31</v>
      </c>
    </row>
    <row r="48" spans="1:16">
      <c r="O48" s="1" t="s">
        <v>32</v>
      </c>
    </row>
    <row r="49" spans="15:15">
      <c r="O49" s="1" t="s">
        <v>33</v>
      </c>
    </row>
    <row r="50" spans="15:15">
      <c r="O50" s="1" t="s">
        <v>34</v>
      </c>
    </row>
  </sheetData>
  <sheetProtection algorithmName="SHA-512" hashValue="8KdJaTDE8fbzrKIMLi98YmIdv1p13VKAbihweteiTa5t0qYxEI5g7Lee9WylHDgltChvfk/gs2CkzcnbriiEwA==" saltValue="Esfma2+gwTxID/LPbzzSOQ==" spinCount="100000" sheet="1" objects="1" scenarios="1"/>
  <mergeCells count="66">
    <mergeCell ref="B16:F16"/>
    <mergeCell ref="B17:F17"/>
    <mergeCell ref="B18:F18"/>
    <mergeCell ref="C3:K3"/>
    <mergeCell ref="H17:I17"/>
    <mergeCell ref="H18:I18"/>
    <mergeCell ref="H15:I15"/>
    <mergeCell ref="H16:I16"/>
    <mergeCell ref="B15:F15"/>
    <mergeCell ref="A10:F10"/>
    <mergeCell ref="H1:I1"/>
    <mergeCell ref="H13:I13"/>
    <mergeCell ref="H14:I14"/>
    <mergeCell ref="H12:I12"/>
    <mergeCell ref="B12:F12"/>
    <mergeCell ref="B13:F13"/>
    <mergeCell ref="B14:F14"/>
    <mergeCell ref="A5:D5"/>
    <mergeCell ref="H21:I21"/>
    <mergeCell ref="H8:L8"/>
    <mergeCell ref="I9:L9"/>
    <mergeCell ref="B6:C6"/>
    <mergeCell ref="H5:L5"/>
    <mergeCell ref="H6:L6"/>
    <mergeCell ref="H7:L7"/>
    <mergeCell ref="B7:F7"/>
    <mergeCell ref="J10:L10"/>
    <mergeCell ref="H11:I11"/>
    <mergeCell ref="J11:L11"/>
    <mergeCell ref="H19:I19"/>
    <mergeCell ref="B20:F20"/>
    <mergeCell ref="B21:F21"/>
    <mergeCell ref="H20:I20"/>
    <mergeCell ref="B19:F19"/>
    <mergeCell ref="B22:F22"/>
    <mergeCell ref="H25:I25"/>
    <mergeCell ref="H26:I26"/>
    <mergeCell ref="H23:I23"/>
    <mergeCell ref="H24:I24"/>
    <mergeCell ref="B23:F23"/>
    <mergeCell ref="B24:F24"/>
    <mergeCell ref="B25:F25"/>
    <mergeCell ref="B26:F26"/>
    <mergeCell ref="H22:I22"/>
    <mergeCell ref="H28:I28"/>
    <mergeCell ref="B27:F27"/>
    <mergeCell ref="B28:F28"/>
    <mergeCell ref="B29:F29"/>
    <mergeCell ref="B30:F30"/>
    <mergeCell ref="H29:I29"/>
    <mergeCell ref="H30:I30"/>
    <mergeCell ref="H27:I27"/>
    <mergeCell ref="D38:G38"/>
    <mergeCell ref="H38:I38"/>
    <mergeCell ref="D36:G36"/>
    <mergeCell ref="H36:I36"/>
    <mergeCell ref="D37:G37"/>
    <mergeCell ref="H37:I37"/>
    <mergeCell ref="D34:G34"/>
    <mergeCell ref="H34:I34"/>
    <mergeCell ref="D35:G35"/>
    <mergeCell ref="H35:I35"/>
    <mergeCell ref="H31:I31"/>
    <mergeCell ref="H32:I32"/>
    <mergeCell ref="B31:F31"/>
    <mergeCell ref="B32:F32"/>
  </mergeCells>
  <phoneticPr fontId="1"/>
  <dataValidations disablePrompts="1" count="2">
    <dataValidation type="list" allowBlank="1" showInputMessage="1" showErrorMessage="1" sqref="G13:G32" xr:uid="{0E2C3FF9-891B-4255-9463-B6D337E14EC3}">
      <formula1>$O$8:$O$10</formula1>
    </dataValidation>
    <dataValidation type="list" allowBlank="1" showInputMessage="1" sqref="A13:A32" xr:uid="{94F8E781-4082-4BB3-B47F-3A8A4EDC9F5C}">
      <formula1>$O$38:$O$50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portrait" r:id="rId1"/>
  <ignoredErrors>
    <ignoredError sqref="B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331B-DB22-4212-8CE0-BF24927AB6A1}">
  <dimension ref="A1:R185"/>
  <sheetViews>
    <sheetView showGridLines="0" zoomScaleNormal="100" workbookViewId="0">
      <selection activeCell="AB9" sqref="AB9"/>
    </sheetView>
  </sheetViews>
  <sheetFormatPr defaultRowHeight="18.75"/>
  <cols>
    <col min="1" max="4" width="7.25" customWidth="1"/>
    <col min="5" max="5" width="6.25" customWidth="1"/>
    <col min="6" max="6" width="4.25" customWidth="1"/>
    <col min="7" max="7" width="7.25" customWidth="1"/>
    <col min="8" max="8" width="7.75" customWidth="1"/>
    <col min="9" max="9" width="4.25" customWidth="1"/>
    <col min="10" max="11" width="6.25" customWidth="1"/>
    <col min="12" max="12" width="11.75" customWidth="1"/>
    <col min="13" max="13" width="1.25" customWidth="1"/>
    <col min="14" max="14" width="8.75"/>
    <col min="15" max="17" width="8.75" hidden="1" customWidth="1"/>
    <col min="18" max="25" width="8.75"/>
  </cols>
  <sheetData>
    <row r="1" spans="1:17">
      <c r="A1" s="15" t="s">
        <v>18</v>
      </c>
      <c r="B1" s="16">
        <v>1</v>
      </c>
      <c r="H1" s="113" t="s">
        <v>8</v>
      </c>
      <c r="I1" s="113"/>
      <c r="J1" s="58" t="s">
        <v>48</v>
      </c>
      <c r="K1" s="59" t="s">
        <v>49</v>
      </c>
      <c r="L1" s="60">
        <v>45076</v>
      </c>
    </row>
    <row r="2" spans="1:17" ht="10.5" customHeight="1">
      <c r="A2" s="7"/>
    </row>
    <row r="3" spans="1:17" ht="30">
      <c r="C3" s="146" t="s">
        <v>6</v>
      </c>
      <c r="D3" s="146"/>
      <c r="E3" s="146"/>
      <c r="F3" s="146"/>
      <c r="G3" s="146"/>
      <c r="H3" s="146"/>
      <c r="I3" s="146"/>
      <c r="J3" s="146"/>
    </row>
    <row r="4" spans="1:17" ht="19.899999999999999" customHeight="1">
      <c r="P4" s="1" t="s">
        <v>35</v>
      </c>
    </row>
    <row r="5" spans="1:17" ht="19.899999999999999" customHeight="1">
      <c r="A5" s="150" t="s">
        <v>4</v>
      </c>
      <c r="B5" s="150"/>
      <c r="C5" s="150"/>
      <c r="D5" s="150"/>
      <c r="E5" s="6" t="s">
        <v>2</v>
      </c>
      <c r="F5" s="6"/>
      <c r="H5" s="157" t="s">
        <v>55</v>
      </c>
      <c r="I5" s="157"/>
      <c r="J5" s="157"/>
      <c r="K5" s="157"/>
      <c r="L5" s="157"/>
      <c r="P5" s="1">
        <v>2</v>
      </c>
    </row>
    <row r="6" spans="1:17" ht="19.899999999999999" customHeight="1">
      <c r="A6" s="29" t="s">
        <v>39</v>
      </c>
      <c r="B6" s="158" t="s">
        <v>78</v>
      </c>
      <c r="C6" s="158"/>
      <c r="D6" s="158"/>
      <c r="E6" s="61"/>
      <c r="F6" s="61"/>
      <c r="H6" s="157" t="s">
        <v>56</v>
      </c>
      <c r="I6" s="157"/>
      <c r="J6" s="157"/>
      <c r="K6" s="157"/>
      <c r="L6" s="157"/>
    </row>
    <row r="7" spans="1:17" ht="19.899999999999999" customHeight="1">
      <c r="A7" s="39" t="s">
        <v>50</v>
      </c>
      <c r="B7" s="165" t="s">
        <v>57</v>
      </c>
      <c r="C7" s="165"/>
      <c r="D7" s="165"/>
      <c r="E7" s="165"/>
      <c r="F7" s="165"/>
      <c r="H7" s="157" t="s">
        <v>58</v>
      </c>
      <c r="I7" s="157"/>
      <c r="J7" s="157"/>
      <c r="K7" s="157"/>
      <c r="L7" s="157"/>
      <c r="P7" s="1" t="s">
        <v>11</v>
      </c>
    </row>
    <row r="8" spans="1:17" ht="19.899999999999999" customHeight="1">
      <c r="A8" s="28"/>
      <c r="B8" s="3"/>
      <c r="C8" s="3"/>
      <c r="E8" s="5"/>
      <c r="F8" s="5"/>
      <c r="H8" s="157" t="s">
        <v>59</v>
      </c>
      <c r="I8" s="157"/>
      <c r="J8" s="157"/>
      <c r="K8" s="157"/>
      <c r="L8" s="157"/>
      <c r="P8" s="8"/>
    </row>
    <row r="9" spans="1:17" ht="19.899999999999999" customHeight="1">
      <c r="A9" s="3" t="s">
        <v>16</v>
      </c>
      <c r="B9" s="3"/>
      <c r="E9" s="5"/>
      <c r="F9" s="5"/>
      <c r="H9" s="4" t="s">
        <v>7</v>
      </c>
      <c r="I9" s="166" t="s">
        <v>60</v>
      </c>
      <c r="J9" s="166"/>
      <c r="K9" s="166"/>
      <c r="L9" s="166"/>
      <c r="P9" s="9" t="s">
        <v>3</v>
      </c>
    </row>
    <row r="10" spans="1:17" ht="19.899999999999999" customHeight="1">
      <c r="A10" s="144" t="s">
        <v>43</v>
      </c>
      <c r="B10" s="145"/>
      <c r="C10" s="167" t="s">
        <v>79</v>
      </c>
      <c r="D10" s="168"/>
      <c r="E10" s="168"/>
      <c r="F10" s="169"/>
      <c r="H10" s="7" t="s">
        <v>13</v>
      </c>
      <c r="I10" s="57" t="s">
        <v>17</v>
      </c>
      <c r="J10" s="170">
        <v>1112223334445</v>
      </c>
      <c r="K10" s="170"/>
      <c r="L10" s="170"/>
      <c r="P10" s="17" t="s">
        <v>21</v>
      </c>
    </row>
    <row r="11" spans="1:17" ht="19.899999999999999" customHeight="1">
      <c r="B11" s="3"/>
      <c r="G11" s="2"/>
      <c r="H11" s="148" t="s">
        <v>36</v>
      </c>
      <c r="I11" s="148"/>
      <c r="J11" s="159">
        <v>123456</v>
      </c>
      <c r="K11" s="159"/>
      <c r="L11" s="159"/>
    </row>
    <row r="12" spans="1:17" ht="19.899999999999999" customHeight="1">
      <c r="A12" s="11" t="s">
        <v>9</v>
      </c>
      <c r="B12" s="114" t="s">
        <v>47</v>
      </c>
      <c r="C12" s="115"/>
      <c r="D12" s="115"/>
      <c r="E12" s="115"/>
      <c r="F12" s="116"/>
      <c r="G12" s="11" t="s">
        <v>11</v>
      </c>
      <c r="H12" s="114" t="s">
        <v>45</v>
      </c>
      <c r="I12" s="115"/>
      <c r="J12" s="11" t="s">
        <v>1</v>
      </c>
      <c r="K12" s="11" t="s">
        <v>44</v>
      </c>
      <c r="L12" s="11" t="s">
        <v>46</v>
      </c>
    </row>
    <row r="13" spans="1:17" ht="19.899999999999999" customHeight="1">
      <c r="A13" s="62" t="s">
        <v>61</v>
      </c>
      <c r="B13" s="160" t="s">
        <v>62</v>
      </c>
      <c r="C13" s="161"/>
      <c r="D13" s="161"/>
      <c r="E13" s="161"/>
      <c r="F13" s="162"/>
      <c r="G13" s="63" t="s">
        <v>3</v>
      </c>
      <c r="H13" s="163">
        <v>5000</v>
      </c>
      <c r="I13" s="164"/>
      <c r="J13" s="64">
        <v>1</v>
      </c>
      <c r="K13" s="65" t="s">
        <v>63</v>
      </c>
      <c r="L13" s="66">
        <v>5000</v>
      </c>
      <c r="O13" s="67">
        <v>5000</v>
      </c>
      <c r="P13" s="67">
        <v>0</v>
      </c>
      <c r="Q13">
        <v>0</v>
      </c>
    </row>
    <row r="14" spans="1:17" ht="19.899999999999999" customHeight="1">
      <c r="A14" s="62" t="s">
        <v>61</v>
      </c>
      <c r="B14" s="160" t="s">
        <v>64</v>
      </c>
      <c r="C14" s="161"/>
      <c r="D14" s="161"/>
      <c r="E14" s="161"/>
      <c r="F14" s="162"/>
      <c r="G14" s="63"/>
      <c r="H14" s="163">
        <v>5000</v>
      </c>
      <c r="I14" s="164"/>
      <c r="J14" s="64">
        <v>2</v>
      </c>
      <c r="K14" s="65" t="s">
        <v>63</v>
      </c>
      <c r="L14" s="66">
        <v>10000</v>
      </c>
      <c r="O14" s="67">
        <v>0</v>
      </c>
      <c r="P14" s="67">
        <v>0</v>
      </c>
      <c r="Q14">
        <v>10000</v>
      </c>
    </row>
    <row r="15" spans="1:17" ht="19.899999999999999" customHeight="1">
      <c r="A15" s="62" t="s">
        <v>61</v>
      </c>
      <c r="B15" s="160" t="s">
        <v>65</v>
      </c>
      <c r="C15" s="161"/>
      <c r="D15" s="161"/>
      <c r="E15" s="161"/>
      <c r="F15" s="162"/>
      <c r="G15" s="63"/>
      <c r="H15" s="163">
        <v>6000</v>
      </c>
      <c r="I15" s="164"/>
      <c r="J15" s="64">
        <v>1</v>
      </c>
      <c r="K15" s="65" t="s">
        <v>66</v>
      </c>
      <c r="L15" s="66">
        <v>6000</v>
      </c>
      <c r="O15" s="67">
        <v>0</v>
      </c>
      <c r="P15" s="67">
        <v>0</v>
      </c>
      <c r="Q15">
        <v>6000</v>
      </c>
    </row>
    <row r="16" spans="1:17" ht="19.899999999999999" customHeight="1">
      <c r="A16" s="62" t="s">
        <v>61</v>
      </c>
      <c r="B16" s="160" t="s">
        <v>67</v>
      </c>
      <c r="C16" s="161"/>
      <c r="D16" s="161"/>
      <c r="E16" s="161"/>
      <c r="F16" s="162"/>
      <c r="G16" s="63"/>
      <c r="H16" s="163">
        <v>8000</v>
      </c>
      <c r="I16" s="164"/>
      <c r="J16" s="64">
        <v>2</v>
      </c>
      <c r="K16" s="65" t="s">
        <v>68</v>
      </c>
      <c r="L16" s="66">
        <v>16000</v>
      </c>
      <c r="O16" s="67">
        <v>0</v>
      </c>
      <c r="P16" s="67">
        <v>0</v>
      </c>
      <c r="Q16">
        <v>16000</v>
      </c>
    </row>
    <row r="17" spans="1:17" ht="19.899999999999999" customHeight="1">
      <c r="A17" s="62" t="s">
        <v>61</v>
      </c>
      <c r="B17" s="160" t="s">
        <v>69</v>
      </c>
      <c r="C17" s="161"/>
      <c r="D17" s="161"/>
      <c r="E17" s="161"/>
      <c r="F17" s="162"/>
      <c r="G17" s="63" t="s">
        <v>70</v>
      </c>
      <c r="H17" s="163">
        <v>10000</v>
      </c>
      <c r="I17" s="164"/>
      <c r="J17" s="64">
        <v>1</v>
      </c>
      <c r="K17" s="65" t="s">
        <v>71</v>
      </c>
      <c r="L17" s="66">
        <v>10000</v>
      </c>
      <c r="O17" s="67">
        <v>0</v>
      </c>
      <c r="P17" s="67">
        <v>10000</v>
      </c>
      <c r="Q17">
        <v>0</v>
      </c>
    </row>
    <row r="18" spans="1:17" ht="19.899999999999999" customHeight="1">
      <c r="A18" s="62" t="s">
        <v>72</v>
      </c>
      <c r="B18" s="160" t="s">
        <v>73</v>
      </c>
      <c r="C18" s="161"/>
      <c r="D18" s="161"/>
      <c r="E18" s="161"/>
      <c r="F18" s="162"/>
      <c r="G18" s="63"/>
      <c r="H18" s="163">
        <v>160</v>
      </c>
      <c r="I18" s="164"/>
      <c r="J18" s="64">
        <v>25</v>
      </c>
      <c r="K18" s="65" t="s">
        <v>74</v>
      </c>
      <c r="L18" s="66">
        <v>4000</v>
      </c>
      <c r="O18" s="67">
        <v>0</v>
      </c>
      <c r="P18" s="67">
        <v>0</v>
      </c>
      <c r="Q18">
        <v>4000</v>
      </c>
    </row>
    <row r="19" spans="1:17" ht="19.899999999999999" customHeight="1">
      <c r="A19" s="68"/>
      <c r="B19" s="171"/>
      <c r="C19" s="172"/>
      <c r="D19" s="172"/>
      <c r="E19" s="172"/>
      <c r="F19" s="173"/>
      <c r="G19" s="69"/>
      <c r="H19" s="174"/>
      <c r="I19" s="175"/>
      <c r="J19" s="70"/>
      <c r="K19" s="71"/>
      <c r="L19" s="66">
        <v>0</v>
      </c>
      <c r="O19" s="67">
        <v>0</v>
      </c>
      <c r="P19" s="67">
        <v>0</v>
      </c>
      <c r="Q19">
        <v>0</v>
      </c>
    </row>
    <row r="20" spans="1:17" ht="19.899999999999999" customHeight="1">
      <c r="A20" s="68"/>
      <c r="B20" s="171"/>
      <c r="C20" s="172"/>
      <c r="D20" s="172"/>
      <c r="E20" s="172"/>
      <c r="F20" s="173"/>
      <c r="G20" s="69"/>
      <c r="H20" s="174"/>
      <c r="I20" s="175"/>
      <c r="J20" s="70"/>
      <c r="K20" s="71"/>
      <c r="L20" s="66">
        <v>0</v>
      </c>
      <c r="O20" s="67">
        <v>0</v>
      </c>
      <c r="P20" s="67">
        <v>0</v>
      </c>
      <c r="Q20">
        <v>0</v>
      </c>
    </row>
    <row r="21" spans="1:17" ht="19.899999999999999" customHeight="1">
      <c r="A21" s="68"/>
      <c r="B21" s="171"/>
      <c r="C21" s="172"/>
      <c r="D21" s="172"/>
      <c r="E21" s="172"/>
      <c r="F21" s="173"/>
      <c r="G21" s="69"/>
      <c r="H21" s="174"/>
      <c r="I21" s="175"/>
      <c r="J21" s="70"/>
      <c r="K21" s="71"/>
      <c r="L21" s="66">
        <v>0</v>
      </c>
      <c r="O21" s="67">
        <v>0</v>
      </c>
      <c r="P21" s="67">
        <v>0</v>
      </c>
      <c r="Q21">
        <v>0</v>
      </c>
    </row>
    <row r="22" spans="1:17" ht="19.899999999999999" customHeight="1">
      <c r="A22" s="68"/>
      <c r="B22" s="171"/>
      <c r="C22" s="172"/>
      <c r="D22" s="172"/>
      <c r="E22" s="172"/>
      <c r="F22" s="173"/>
      <c r="G22" s="69"/>
      <c r="H22" s="174"/>
      <c r="I22" s="175"/>
      <c r="J22" s="70"/>
      <c r="K22" s="71"/>
      <c r="L22" s="66">
        <v>0</v>
      </c>
      <c r="O22" s="67">
        <v>0</v>
      </c>
      <c r="P22" s="67">
        <v>0</v>
      </c>
      <c r="Q22">
        <v>0</v>
      </c>
    </row>
    <row r="23" spans="1:17" ht="19.899999999999999" customHeight="1">
      <c r="A23" s="68"/>
      <c r="B23" s="171"/>
      <c r="C23" s="172"/>
      <c r="D23" s="172"/>
      <c r="E23" s="172"/>
      <c r="F23" s="173"/>
      <c r="G23" s="69"/>
      <c r="H23" s="174"/>
      <c r="I23" s="175"/>
      <c r="J23" s="70"/>
      <c r="K23" s="71"/>
      <c r="L23" s="66">
        <v>0</v>
      </c>
      <c r="O23" s="67">
        <v>0</v>
      </c>
      <c r="P23" s="67">
        <v>0</v>
      </c>
      <c r="Q23">
        <v>0</v>
      </c>
    </row>
    <row r="24" spans="1:17" ht="19.899999999999999" customHeight="1">
      <c r="A24" s="68"/>
      <c r="B24" s="171"/>
      <c r="C24" s="172"/>
      <c r="D24" s="172"/>
      <c r="E24" s="172"/>
      <c r="F24" s="173"/>
      <c r="G24" s="69"/>
      <c r="H24" s="174"/>
      <c r="I24" s="175"/>
      <c r="J24" s="70"/>
      <c r="K24" s="71"/>
      <c r="L24" s="66">
        <v>0</v>
      </c>
      <c r="O24" s="67">
        <v>0</v>
      </c>
      <c r="P24" s="67">
        <v>0</v>
      </c>
      <c r="Q24">
        <v>0</v>
      </c>
    </row>
    <row r="25" spans="1:17" ht="19.899999999999999" customHeight="1">
      <c r="A25" s="68"/>
      <c r="B25" s="171"/>
      <c r="C25" s="172"/>
      <c r="D25" s="172"/>
      <c r="E25" s="172"/>
      <c r="F25" s="173"/>
      <c r="G25" s="69"/>
      <c r="H25" s="174"/>
      <c r="I25" s="175"/>
      <c r="J25" s="70"/>
      <c r="K25" s="71"/>
      <c r="L25" s="66">
        <v>0</v>
      </c>
      <c r="O25" s="67">
        <v>0</v>
      </c>
      <c r="P25" s="67">
        <v>0</v>
      </c>
      <c r="Q25">
        <v>0</v>
      </c>
    </row>
    <row r="26" spans="1:17" ht="19.899999999999999" customHeight="1">
      <c r="A26" s="68"/>
      <c r="B26" s="171"/>
      <c r="C26" s="172"/>
      <c r="D26" s="172"/>
      <c r="E26" s="172"/>
      <c r="F26" s="173"/>
      <c r="G26" s="69"/>
      <c r="H26" s="174"/>
      <c r="I26" s="175"/>
      <c r="J26" s="70"/>
      <c r="K26" s="71"/>
      <c r="L26" s="66">
        <v>0</v>
      </c>
      <c r="O26" s="67">
        <v>0</v>
      </c>
      <c r="P26" s="67">
        <v>0</v>
      </c>
      <c r="Q26">
        <v>0</v>
      </c>
    </row>
    <row r="27" spans="1:17" ht="9.75" customHeight="1">
      <c r="A27" s="72"/>
      <c r="B27" s="73"/>
      <c r="C27" s="73"/>
      <c r="D27" s="73"/>
      <c r="E27" s="73"/>
      <c r="F27" s="73"/>
      <c r="G27" s="74"/>
      <c r="H27" s="75"/>
      <c r="I27" s="75"/>
      <c r="J27" s="76"/>
      <c r="K27" s="76"/>
      <c r="L27" s="77"/>
      <c r="O27" s="67"/>
      <c r="P27" s="67"/>
    </row>
    <row r="28" spans="1:17" ht="19.899999999999999" customHeight="1">
      <c r="A28" s="18"/>
      <c r="B28" s="19"/>
      <c r="C28" s="19"/>
      <c r="D28" s="131" t="s">
        <v>41</v>
      </c>
      <c r="E28" s="132"/>
      <c r="F28" s="132"/>
      <c r="G28" s="133"/>
      <c r="H28" s="183" t="s">
        <v>42</v>
      </c>
      <c r="I28" s="184"/>
      <c r="J28" s="14"/>
      <c r="K28" s="14"/>
      <c r="L28" s="78" t="s">
        <v>0</v>
      </c>
      <c r="O28" s="67"/>
      <c r="P28" s="67"/>
    </row>
    <row r="29" spans="1:17" ht="19.899999999999999" customHeight="1">
      <c r="A29" s="12" t="s">
        <v>80</v>
      </c>
      <c r="B29" s="12"/>
      <c r="C29" s="12"/>
      <c r="D29" s="176" t="s">
        <v>12</v>
      </c>
      <c r="E29" s="177"/>
      <c r="F29" s="177"/>
      <c r="G29" s="178"/>
      <c r="H29" s="179">
        <v>166000</v>
      </c>
      <c r="I29" s="180"/>
      <c r="J29" s="79"/>
      <c r="K29" s="79"/>
      <c r="L29" s="66">
        <v>16600</v>
      </c>
      <c r="O29" s="13">
        <v>5000</v>
      </c>
      <c r="P29" s="13">
        <v>10000</v>
      </c>
      <c r="Q29">
        <v>36000</v>
      </c>
    </row>
    <row r="30" spans="1:17" ht="19.899999999999999" customHeight="1">
      <c r="A30" s="12" t="s">
        <v>81</v>
      </c>
      <c r="B30" s="12"/>
      <c r="C30" s="12"/>
      <c r="D30" s="176" t="s">
        <v>20</v>
      </c>
      <c r="E30" s="177"/>
      <c r="F30" s="177"/>
      <c r="G30" s="178"/>
      <c r="H30" s="179">
        <v>9800</v>
      </c>
      <c r="I30" s="180"/>
      <c r="J30" s="80"/>
      <c r="K30" s="80"/>
      <c r="L30" s="66">
        <v>784</v>
      </c>
    </row>
    <row r="31" spans="1:17" ht="19.899999999999999" customHeight="1">
      <c r="A31" s="12"/>
      <c r="B31" s="12"/>
      <c r="C31" s="12"/>
      <c r="D31" s="126" t="s">
        <v>19</v>
      </c>
      <c r="E31" s="127"/>
      <c r="F31" s="127"/>
      <c r="G31" s="128"/>
      <c r="H31" s="179">
        <v>10600</v>
      </c>
      <c r="I31" s="180"/>
      <c r="J31" s="79"/>
      <c r="K31" s="79"/>
      <c r="L31" s="81"/>
    </row>
    <row r="32" spans="1:17" ht="19.899999999999999" customHeight="1">
      <c r="A32" s="12"/>
      <c r="B32" s="12"/>
      <c r="C32" s="12"/>
      <c r="D32" s="131" t="s">
        <v>40</v>
      </c>
      <c r="E32" s="132"/>
      <c r="F32" s="132"/>
      <c r="G32" s="133"/>
      <c r="H32" s="181">
        <v>186400</v>
      </c>
      <c r="I32" s="182"/>
      <c r="J32" s="82"/>
      <c r="K32" s="82"/>
      <c r="L32" s="83">
        <v>17384</v>
      </c>
    </row>
    <row r="33" spans="1:18" ht="19.899999999999999" customHeight="1">
      <c r="A33" t="s">
        <v>14</v>
      </c>
    </row>
    <row r="34" spans="1:18" ht="19.899999999999999" customHeight="1">
      <c r="A34" s="190" t="s">
        <v>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2"/>
    </row>
    <row r="35" spans="1:18" ht="19.899999999999999" customHeight="1">
      <c r="A35" s="193" t="s">
        <v>15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5"/>
    </row>
    <row r="36" spans="1:18" ht="19.899999999999999" customHeight="1">
      <c r="A36" s="193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5"/>
    </row>
    <row r="37" spans="1:18" ht="19.899999999999999" customHeight="1">
      <c r="A37" s="19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5"/>
    </row>
    <row r="38" spans="1:18" ht="19.899999999999999" customHeight="1">
      <c r="A38" s="196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8"/>
    </row>
    <row r="39" spans="1:18" ht="21" customHeight="1">
      <c r="A39" s="15" t="s">
        <v>18</v>
      </c>
      <c r="B39" s="84">
        <v>2</v>
      </c>
    </row>
    <row r="40" spans="1:18" ht="30">
      <c r="C40" s="146" t="s">
        <v>6</v>
      </c>
      <c r="D40" s="146"/>
      <c r="E40" s="146"/>
      <c r="F40" s="146"/>
      <c r="G40" s="146"/>
      <c r="H40" s="146"/>
      <c r="I40" s="146"/>
      <c r="J40" s="146"/>
      <c r="Q40" s="13">
        <v>135400</v>
      </c>
      <c r="R40" s="85"/>
    </row>
    <row r="41" spans="1:18" ht="19.899999999999999" customHeight="1"/>
    <row r="42" spans="1:18" ht="19.899999999999999" customHeight="1">
      <c r="A42" s="11" t="s">
        <v>9</v>
      </c>
      <c r="B42" s="114" t="s">
        <v>47</v>
      </c>
      <c r="C42" s="115"/>
      <c r="D42" s="115"/>
      <c r="E42" s="115"/>
      <c r="F42" s="116"/>
      <c r="G42" s="11" t="s">
        <v>11</v>
      </c>
      <c r="H42" s="114" t="s">
        <v>45</v>
      </c>
      <c r="I42" s="115"/>
      <c r="J42" s="11" t="s">
        <v>1</v>
      </c>
      <c r="K42" s="11" t="s">
        <v>44</v>
      </c>
      <c r="L42" s="11" t="s">
        <v>46</v>
      </c>
      <c r="O42" s="13">
        <v>4800</v>
      </c>
      <c r="P42" s="13">
        <v>600</v>
      </c>
      <c r="Q42" s="13">
        <v>130000</v>
      </c>
    </row>
    <row r="43" spans="1:18" ht="19.899999999999999" customHeight="1">
      <c r="A43" s="86" t="s">
        <v>61</v>
      </c>
      <c r="B43" s="185" t="s">
        <v>75</v>
      </c>
      <c r="C43" s="186"/>
      <c r="D43" s="186"/>
      <c r="E43" s="186"/>
      <c r="F43" s="187"/>
      <c r="G43" s="87" t="s">
        <v>3</v>
      </c>
      <c r="H43" s="188">
        <v>800</v>
      </c>
      <c r="I43" s="189"/>
      <c r="J43" s="88">
        <v>6</v>
      </c>
      <c r="K43" s="89"/>
      <c r="L43" s="90">
        <v>4800</v>
      </c>
      <c r="O43" s="67">
        <v>4800</v>
      </c>
      <c r="P43" s="67">
        <v>0</v>
      </c>
      <c r="Q43">
        <v>0</v>
      </c>
    </row>
    <row r="44" spans="1:18" ht="19.899999999999999" customHeight="1">
      <c r="A44" s="86" t="s">
        <v>61</v>
      </c>
      <c r="B44" s="185" t="s">
        <v>76</v>
      </c>
      <c r="C44" s="186"/>
      <c r="D44" s="186"/>
      <c r="E44" s="186"/>
      <c r="F44" s="187"/>
      <c r="G44" s="87" t="s">
        <v>70</v>
      </c>
      <c r="H44" s="188">
        <v>600</v>
      </c>
      <c r="I44" s="189"/>
      <c r="J44" s="88">
        <v>1</v>
      </c>
      <c r="K44" s="89"/>
      <c r="L44" s="90">
        <v>600</v>
      </c>
      <c r="O44" s="67">
        <v>0</v>
      </c>
      <c r="P44" s="67">
        <v>600</v>
      </c>
      <c r="Q44">
        <v>0</v>
      </c>
    </row>
    <row r="45" spans="1:18" ht="19.899999999999999" customHeight="1">
      <c r="A45" s="86" t="s">
        <v>61</v>
      </c>
      <c r="B45" s="185" t="s">
        <v>77</v>
      </c>
      <c r="C45" s="186"/>
      <c r="D45" s="186"/>
      <c r="E45" s="186"/>
      <c r="F45" s="187"/>
      <c r="G45" s="87"/>
      <c r="H45" s="188">
        <v>6500</v>
      </c>
      <c r="I45" s="189"/>
      <c r="J45" s="88">
        <v>20</v>
      </c>
      <c r="K45" s="89"/>
      <c r="L45" s="90">
        <v>130000</v>
      </c>
      <c r="O45" s="67">
        <v>0</v>
      </c>
      <c r="P45" s="67">
        <v>0</v>
      </c>
      <c r="Q45">
        <v>130000</v>
      </c>
    </row>
    <row r="46" spans="1:18" ht="19.899999999999999" customHeight="1">
      <c r="A46" s="86"/>
      <c r="B46" s="185"/>
      <c r="C46" s="186"/>
      <c r="D46" s="186"/>
      <c r="E46" s="186"/>
      <c r="F46" s="187"/>
      <c r="G46" s="87"/>
      <c r="H46" s="188"/>
      <c r="I46" s="189"/>
      <c r="J46" s="88"/>
      <c r="K46" s="89"/>
      <c r="L46" s="90">
        <v>0</v>
      </c>
      <c r="O46" s="67">
        <v>0</v>
      </c>
      <c r="P46" s="67">
        <v>0</v>
      </c>
      <c r="Q46">
        <v>0</v>
      </c>
    </row>
    <row r="47" spans="1:18" ht="19.899999999999999" customHeight="1">
      <c r="A47" s="86"/>
      <c r="B47" s="185"/>
      <c r="C47" s="186"/>
      <c r="D47" s="186"/>
      <c r="E47" s="186"/>
      <c r="F47" s="187"/>
      <c r="G47" s="87"/>
      <c r="H47" s="188"/>
      <c r="I47" s="189"/>
      <c r="J47" s="88"/>
      <c r="K47" s="89"/>
      <c r="L47" s="90">
        <v>0</v>
      </c>
      <c r="O47" s="67">
        <v>0</v>
      </c>
      <c r="P47" s="67">
        <v>0</v>
      </c>
      <c r="Q47">
        <v>0</v>
      </c>
    </row>
    <row r="48" spans="1:18" ht="19.899999999999999" customHeight="1">
      <c r="A48" s="86"/>
      <c r="B48" s="185"/>
      <c r="C48" s="186"/>
      <c r="D48" s="186"/>
      <c r="E48" s="186"/>
      <c r="F48" s="187"/>
      <c r="G48" s="87"/>
      <c r="H48" s="188"/>
      <c r="I48" s="189"/>
      <c r="J48" s="88"/>
      <c r="K48" s="89"/>
      <c r="L48" s="90">
        <v>0</v>
      </c>
      <c r="O48" s="67">
        <v>0</v>
      </c>
      <c r="P48" s="67">
        <v>0</v>
      </c>
      <c r="Q48">
        <v>0</v>
      </c>
    </row>
    <row r="49" spans="1:17" ht="19.899999999999999" customHeight="1">
      <c r="A49" s="86"/>
      <c r="B49" s="185"/>
      <c r="C49" s="186"/>
      <c r="D49" s="186"/>
      <c r="E49" s="186"/>
      <c r="F49" s="187"/>
      <c r="G49" s="87"/>
      <c r="H49" s="188"/>
      <c r="I49" s="189"/>
      <c r="J49" s="88"/>
      <c r="K49" s="89"/>
      <c r="L49" s="90">
        <v>0</v>
      </c>
      <c r="O49" s="67">
        <v>0</v>
      </c>
      <c r="P49" s="67">
        <v>0</v>
      </c>
      <c r="Q49">
        <v>0</v>
      </c>
    </row>
    <row r="50" spans="1:17" ht="19.899999999999999" customHeight="1">
      <c r="A50" s="86"/>
      <c r="B50" s="185"/>
      <c r="C50" s="186"/>
      <c r="D50" s="186"/>
      <c r="E50" s="186"/>
      <c r="F50" s="187"/>
      <c r="G50" s="87"/>
      <c r="H50" s="188"/>
      <c r="I50" s="189"/>
      <c r="J50" s="88"/>
      <c r="K50" s="89"/>
      <c r="L50" s="90">
        <v>0</v>
      </c>
      <c r="O50" s="67">
        <v>0</v>
      </c>
      <c r="P50" s="67">
        <v>0</v>
      </c>
      <c r="Q50">
        <v>0</v>
      </c>
    </row>
    <row r="51" spans="1:17" ht="19.899999999999999" customHeight="1">
      <c r="A51" s="86"/>
      <c r="B51" s="185"/>
      <c r="C51" s="186"/>
      <c r="D51" s="186"/>
      <c r="E51" s="186"/>
      <c r="F51" s="187"/>
      <c r="G51" s="87"/>
      <c r="H51" s="188"/>
      <c r="I51" s="189"/>
      <c r="J51" s="88"/>
      <c r="K51" s="89"/>
      <c r="L51" s="90">
        <v>0</v>
      </c>
      <c r="O51" s="67">
        <v>0</v>
      </c>
      <c r="P51" s="67">
        <v>0</v>
      </c>
      <c r="Q51">
        <v>0</v>
      </c>
    </row>
    <row r="52" spans="1:17" ht="19.899999999999999" customHeight="1">
      <c r="A52" s="86"/>
      <c r="B52" s="185"/>
      <c r="C52" s="186"/>
      <c r="D52" s="186"/>
      <c r="E52" s="186"/>
      <c r="F52" s="187"/>
      <c r="G52" s="87"/>
      <c r="H52" s="188"/>
      <c r="I52" s="189"/>
      <c r="J52" s="88"/>
      <c r="K52" s="89"/>
      <c r="L52" s="90">
        <v>0</v>
      </c>
      <c r="O52" s="67">
        <v>0</v>
      </c>
      <c r="P52" s="67">
        <v>0</v>
      </c>
      <c r="Q52">
        <v>0</v>
      </c>
    </row>
    <row r="53" spans="1:17" ht="19.899999999999999" customHeight="1">
      <c r="A53" s="86"/>
      <c r="B53" s="185"/>
      <c r="C53" s="186"/>
      <c r="D53" s="186"/>
      <c r="E53" s="186"/>
      <c r="F53" s="187"/>
      <c r="G53" s="87"/>
      <c r="H53" s="188"/>
      <c r="I53" s="189"/>
      <c r="J53" s="88"/>
      <c r="K53" s="89"/>
      <c r="L53" s="90">
        <v>0</v>
      </c>
      <c r="O53" s="67">
        <v>0</v>
      </c>
      <c r="P53" s="67">
        <v>0</v>
      </c>
      <c r="Q53">
        <v>0</v>
      </c>
    </row>
    <row r="54" spans="1:17" ht="19.899999999999999" customHeight="1">
      <c r="A54" s="86"/>
      <c r="B54" s="185"/>
      <c r="C54" s="186"/>
      <c r="D54" s="186"/>
      <c r="E54" s="186"/>
      <c r="F54" s="187"/>
      <c r="G54" s="87"/>
      <c r="H54" s="188"/>
      <c r="I54" s="189"/>
      <c r="J54" s="88"/>
      <c r="K54" s="89"/>
      <c r="L54" s="90">
        <v>0</v>
      </c>
      <c r="O54" s="67">
        <v>0</v>
      </c>
      <c r="P54" s="67">
        <v>0</v>
      </c>
      <c r="Q54">
        <v>0</v>
      </c>
    </row>
    <row r="55" spans="1:17" ht="19.899999999999999" customHeight="1">
      <c r="A55" s="86"/>
      <c r="B55" s="185"/>
      <c r="C55" s="186"/>
      <c r="D55" s="186"/>
      <c r="E55" s="186"/>
      <c r="F55" s="187"/>
      <c r="G55" s="87"/>
      <c r="H55" s="188"/>
      <c r="I55" s="189"/>
      <c r="J55" s="88"/>
      <c r="K55" s="89"/>
      <c r="L55" s="90">
        <v>0</v>
      </c>
      <c r="O55" s="67">
        <v>0</v>
      </c>
      <c r="P55" s="67">
        <v>0</v>
      </c>
      <c r="Q55">
        <v>0</v>
      </c>
    </row>
    <row r="56" spans="1:17" ht="19.899999999999999" customHeight="1">
      <c r="A56" s="86"/>
      <c r="B56" s="185"/>
      <c r="C56" s="186"/>
      <c r="D56" s="186"/>
      <c r="E56" s="186"/>
      <c r="F56" s="187"/>
      <c r="G56" s="87"/>
      <c r="H56" s="188"/>
      <c r="I56" s="189"/>
      <c r="J56" s="88"/>
      <c r="K56" s="89"/>
      <c r="L56" s="90">
        <v>0</v>
      </c>
      <c r="O56" s="67">
        <v>0</v>
      </c>
      <c r="P56" s="67">
        <v>0</v>
      </c>
      <c r="Q56">
        <v>0</v>
      </c>
    </row>
    <row r="57" spans="1:17" ht="19.899999999999999" customHeight="1">
      <c r="A57" s="86"/>
      <c r="B57" s="185"/>
      <c r="C57" s="186"/>
      <c r="D57" s="186"/>
      <c r="E57" s="186"/>
      <c r="F57" s="187"/>
      <c r="G57" s="87"/>
      <c r="H57" s="188"/>
      <c r="I57" s="189"/>
      <c r="J57" s="88"/>
      <c r="K57" s="89"/>
      <c r="L57" s="90">
        <v>0</v>
      </c>
      <c r="O57" s="67">
        <v>0</v>
      </c>
      <c r="P57" s="67">
        <v>0</v>
      </c>
      <c r="Q57">
        <v>0</v>
      </c>
    </row>
    <row r="58" spans="1:17" ht="19.899999999999999" customHeight="1">
      <c r="A58" s="86"/>
      <c r="B58" s="185"/>
      <c r="C58" s="186"/>
      <c r="D58" s="186"/>
      <c r="E58" s="186"/>
      <c r="F58" s="187"/>
      <c r="G58" s="87"/>
      <c r="H58" s="188"/>
      <c r="I58" s="189"/>
      <c r="J58" s="88"/>
      <c r="K58" s="89"/>
      <c r="L58" s="90">
        <v>0</v>
      </c>
      <c r="O58" s="67">
        <v>0</v>
      </c>
      <c r="P58" s="67">
        <v>0</v>
      </c>
      <c r="Q58">
        <v>0</v>
      </c>
    </row>
    <row r="59" spans="1:17" ht="19.899999999999999" customHeight="1">
      <c r="A59" s="86"/>
      <c r="B59" s="185"/>
      <c r="C59" s="186"/>
      <c r="D59" s="186"/>
      <c r="E59" s="186"/>
      <c r="F59" s="187"/>
      <c r="G59" s="87"/>
      <c r="H59" s="188"/>
      <c r="I59" s="189"/>
      <c r="J59" s="88"/>
      <c r="K59" s="89"/>
      <c r="L59" s="90">
        <v>0</v>
      </c>
      <c r="O59" s="67">
        <v>0</v>
      </c>
      <c r="P59" s="67">
        <v>0</v>
      </c>
      <c r="Q59">
        <v>0</v>
      </c>
    </row>
    <row r="60" spans="1:17" ht="19.899999999999999" customHeight="1">
      <c r="A60" s="86"/>
      <c r="B60" s="185"/>
      <c r="C60" s="186"/>
      <c r="D60" s="186"/>
      <c r="E60" s="186"/>
      <c r="F60" s="187"/>
      <c r="G60" s="87"/>
      <c r="H60" s="188"/>
      <c r="I60" s="189"/>
      <c r="J60" s="88"/>
      <c r="K60" s="89"/>
      <c r="L60" s="90">
        <v>0</v>
      </c>
      <c r="O60" s="67">
        <v>0</v>
      </c>
      <c r="P60" s="67">
        <v>0</v>
      </c>
      <c r="Q60">
        <v>0</v>
      </c>
    </row>
    <row r="61" spans="1:17" ht="19.899999999999999" customHeight="1">
      <c r="A61" s="86"/>
      <c r="B61" s="185"/>
      <c r="C61" s="186"/>
      <c r="D61" s="186"/>
      <c r="E61" s="186"/>
      <c r="F61" s="187"/>
      <c r="G61" s="87"/>
      <c r="H61" s="188"/>
      <c r="I61" s="189"/>
      <c r="J61" s="88"/>
      <c r="K61" s="89"/>
      <c r="L61" s="90">
        <v>0</v>
      </c>
      <c r="O61" s="67">
        <v>0</v>
      </c>
      <c r="P61" s="67">
        <v>0</v>
      </c>
      <c r="Q61">
        <v>0</v>
      </c>
    </row>
    <row r="62" spans="1:17" ht="19.899999999999999" customHeight="1">
      <c r="A62" s="86"/>
      <c r="B62" s="185"/>
      <c r="C62" s="186"/>
      <c r="D62" s="186"/>
      <c r="E62" s="186"/>
      <c r="F62" s="187"/>
      <c r="G62" s="87"/>
      <c r="H62" s="188"/>
      <c r="I62" s="189"/>
      <c r="J62" s="88"/>
      <c r="K62" s="89"/>
      <c r="L62" s="90">
        <v>0</v>
      </c>
      <c r="O62" s="67">
        <v>0</v>
      </c>
      <c r="P62" s="67">
        <v>0</v>
      </c>
      <c r="Q62">
        <v>0</v>
      </c>
    </row>
    <row r="63" spans="1:17" ht="19.899999999999999" customHeight="1">
      <c r="A63" s="86"/>
      <c r="B63" s="185"/>
      <c r="C63" s="186"/>
      <c r="D63" s="186"/>
      <c r="E63" s="186"/>
      <c r="F63" s="187"/>
      <c r="G63" s="87"/>
      <c r="H63" s="188"/>
      <c r="I63" s="189"/>
      <c r="J63" s="88"/>
      <c r="K63" s="89"/>
      <c r="L63" s="90">
        <v>0</v>
      </c>
      <c r="O63" s="67">
        <v>0</v>
      </c>
      <c r="P63" s="67">
        <v>0</v>
      </c>
      <c r="Q63">
        <v>0</v>
      </c>
    </row>
    <row r="64" spans="1:17" ht="19.899999999999999" customHeight="1">
      <c r="A64" s="86"/>
      <c r="B64" s="185"/>
      <c r="C64" s="186"/>
      <c r="D64" s="186"/>
      <c r="E64" s="186"/>
      <c r="F64" s="187"/>
      <c r="G64" s="87"/>
      <c r="H64" s="188"/>
      <c r="I64" s="189"/>
      <c r="J64" s="88"/>
      <c r="K64" s="89"/>
      <c r="L64" s="90">
        <v>0</v>
      </c>
      <c r="O64" s="67">
        <v>0</v>
      </c>
      <c r="P64" s="67">
        <v>0</v>
      </c>
      <c r="Q64">
        <v>0</v>
      </c>
    </row>
    <row r="65" spans="1:17" ht="19.899999999999999" customHeight="1">
      <c r="A65" s="86"/>
      <c r="B65" s="185"/>
      <c r="C65" s="186"/>
      <c r="D65" s="186"/>
      <c r="E65" s="186"/>
      <c r="F65" s="187"/>
      <c r="G65" s="87"/>
      <c r="H65" s="188"/>
      <c r="I65" s="189"/>
      <c r="J65" s="88"/>
      <c r="K65" s="89"/>
      <c r="L65" s="90">
        <v>0</v>
      </c>
      <c r="O65" s="67">
        <v>0</v>
      </c>
      <c r="P65" s="67">
        <v>0</v>
      </c>
      <c r="Q65">
        <v>0</v>
      </c>
    </row>
    <row r="66" spans="1:17" ht="19.899999999999999" customHeight="1">
      <c r="A66" s="86"/>
      <c r="B66" s="185"/>
      <c r="C66" s="186"/>
      <c r="D66" s="186"/>
      <c r="E66" s="186"/>
      <c r="F66" s="187"/>
      <c r="G66" s="87"/>
      <c r="H66" s="188"/>
      <c r="I66" s="189"/>
      <c r="J66" s="88"/>
      <c r="K66" s="89"/>
      <c r="L66" s="90">
        <v>0</v>
      </c>
      <c r="O66" s="67">
        <v>0</v>
      </c>
      <c r="P66" s="67">
        <v>0</v>
      </c>
      <c r="Q66">
        <v>0</v>
      </c>
    </row>
    <row r="67" spans="1:17" ht="19.899999999999999" customHeight="1">
      <c r="A67" s="86"/>
      <c r="B67" s="185"/>
      <c r="C67" s="186"/>
      <c r="D67" s="186"/>
      <c r="E67" s="186"/>
      <c r="F67" s="187"/>
      <c r="G67" s="87"/>
      <c r="H67" s="188"/>
      <c r="I67" s="189"/>
      <c r="J67" s="88"/>
      <c r="K67" s="89"/>
      <c r="L67" s="90">
        <v>0</v>
      </c>
      <c r="O67" s="67">
        <v>0</v>
      </c>
      <c r="P67" s="67">
        <v>0</v>
      </c>
      <c r="Q67">
        <v>0</v>
      </c>
    </row>
    <row r="68" spans="1:17" ht="19.899999999999999" customHeight="1">
      <c r="A68" s="86"/>
      <c r="B68" s="185"/>
      <c r="C68" s="186"/>
      <c r="D68" s="186"/>
      <c r="E68" s="186"/>
      <c r="F68" s="187"/>
      <c r="G68" s="87"/>
      <c r="H68" s="188"/>
      <c r="I68" s="189"/>
      <c r="J68" s="88"/>
      <c r="K68" s="89"/>
      <c r="L68" s="90">
        <v>0</v>
      </c>
      <c r="O68" s="67">
        <v>0</v>
      </c>
      <c r="P68" s="67">
        <v>0</v>
      </c>
      <c r="Q68">
        <v>0</v>
      </c>
    </row>
    <row r="69" spans="1:17" ht="19.899999999999999" customHeight="1">
      <c r="A69" s="86"/>
      <c r="B69" s="185"/>
      <c r="C69" s="186"/>
      <c r="D69" s="186"/>
      <c r="E69" s="186"/>
      <c r="F69" s="187"/>
      <c r="G69" s="87"/>
      <c r="H69" s="188"/>
      <c r="I69" s="189"/>
      <c r="J69" s="88"/>
      <c r="K69" s="89"/>
      <c r="L69" s="90">
        <v>0</v>
      </c>
      <c r="O69" s="67">
        <v>0</v>
      </c>
      <c r="P69" s="67">
        <v>0</v>
      </c>
      <c r="Q69">
        <v>0</v>
      </c>
    </row>
    <row r="70" spans="1:17" ht="19.899999999999999" customHeight="1">
      <c r="A70" s="86"/>
      <c r="B70" s="185"/>
      <c r="C70" s="186"/>
      <c r="D70" s="186"/>
      <c r="E70" s="186"/>
      <c r="F70" s="187"/>
      <c r="G70" s="87"/>
      <c r="H70" s="188"/>
      <c r="I70" s="189"/>
      <c r="J70" s="88"/>
      <c r="K70" s="89"/>
      <c r="L70" s="90">
        <v>0</v>
      </c>
      <c r="O70" s="67">
        <v>0</v>
      </c>
      <c r="P70" s="67">
        <v>0</v>
      </c>
      <c r="Q70">
        <v>0</v>
      </c>
    </row>
    <row r="71" spans="1:17" ht="19.899999999999999" customHeight="1">
      <c r="A71" s="86"/>
      <c r="B71" s="185"/>
      <c r="C71" s="186"/>
      <c r="D71" s="186"/>
      <c r="E71" s="186"/>
      <c r="F71" s="187"/>
      <c r="G71" s="87"/>
      <c r="H71" s="188"/>
      <c r="I71" s="189"/>
      <c r="J71" s="88"/>
      <c r="K71" s="89"/>
      <c r="L71" s="90">
        <v>0</v>
      </c>
      <c r="O71" s="67">
        <v>0</v>
      </c>
      <c r="P71" s="67">
        <v>0</v>
      </c>
      <c r="Q71">
        <v>0</v>
      </c>
    </row>
    <row r="72" spans="1:17" ht="19.899999999999999" customHeight="1">
      <c r="A72" s="86"/>
      <c r="B72" s="185"/>
      <c r="C72" s="186"/>
      <c r="D72" s="186"/>
      <c r="E72" s="186"/>
      <c r="F72" s="187"/>
      <c r="G72" s="87"/>
      <c r="H72" s="188"/>
      <c r="I72" s="189"/>
      <c r="J72" s="88"/>
      <c r="K72" s="89"/>
      <c r="L72" s="90">
        <v>0</v>
      </c>
      <c r="O72" s="67">
        <v>0</v>
      </c>
      <c r="P72" s="67">
        <v>0</v>
      </c>
      <c r="Q72">
        <v>0</v>
      </c>
    </row>
    <row r="73" spans="1:17" ht="19.899999999999999" customHeight="1">
      <c r="A73" s="86"/>
      <c r="B73" s="185"/>
      <c r="C73" s="186"/>
      <c r="D73" s="186"/>
      <c r="E73" s="186"/>
      <c r="F73" s="187"/>
      <c r="G73" s="87"/>
      <c r="H73" s="188"/>
      <c r="I73" s="189"/>
      <c r="J73" s="88"/>
      <c r="K73" s="89"/>
      <c r="L73" s="90">
        <v>0</v>
      </c>
      <c r="O73" s="67">
        <v>0</v>
      </c>
      <c r="P73" s="67">
        <v>0</v>
      </c>
      <c r="Q73">
        <v>0</v>
      </c>
    </row>
    <row r="74" spans="1:17" ht="19.899999999999999" customHeight="1"/>
    <row r="75" spans="1:17" ht="19.899999999999999" customHeight="1"/>
    <row r="76" spans="1:17" ht="21" customHeight="1">
      <c r="A76" s="15" t="s">
        <v>18</v>
      </c>
      <c r="B76" s="38">
        <v>0</v>
      </c>
    </row>
    <row r="77" spans="1:17" ht="30">
      <c r="C77" s="146" t="s">
        <v>6</v>
      </c>
      <c r="D77" s="146"/>
      <c r="E77" s="146"/>
      <c r="F77" s="146"/>
      <c r="G77" s="146"/>
      <c r="H77" s="146"/>
      <c r="I77" s="146"/>
      <c r="J77" s="146"/>
      <c r="Q77" s="13">
        <v>0</v>
      </c>
    </row>
    <row r="78" spans="1:17" ht="19.899999999999999" customHeight="1"/>
    <row r="79" spans="1:17" ht="19.899999999999999" customHeight="1">
      <c r="A79" s="11" t="s">
        <v>9</v>
      </c>
      <c r="B79" s="114" t="s">
        <v>47</v>
      </c>
      <c r="C79" s="115"/>
      <c r="D79" s="115"/>
      <c r="E79" s="115"/>
      <c r="F79" s="116"/>
      <c r="G79" s="11" t="s">
        <v>11</v>
      </c>
      <c r="H79" s="114" t="s">
        <v>45</v>
      </c>
      <c r="I79" s="115"/>
      <c r="J79" s="11" t="s">
        <v>1</v>
      </c>
      <c r="K79" s="11" t="s">
        <v>44</v>
      </c>
      <c r="L79" s="11" t="s">
        <v>46</v>
      </c>
      <c r="O79" s="13">
        <v>0</v>
      </c>
      <c r="P79" s="13">
        <v>0</v>
      </c>
      <c r="Q79" s="13">
        <v>0</v>
      </c>
    </row>
    <row r="80" spans="1:17" ht="19.899999999999999" customHeight="1">
      <c r="A80" s="68"/>
      <c r="B80" s="171"/>
      <c r="C80" s="172"/>
      <c r="D80" s="172"/>
      <c r="E80" s="172"/>
      <c r="F80" s="173"/>
      <c r="G80" s="69"/>
      <c r="H80" s="174"/>
      <c r="I80" s="175"/>
      <c r="J80" s="91"/>
      <c r="K80" s="92"/>
      <c r="L80" s="90">
        <v>0</v>
      </c>
      <c r="O80" s="67">
        <v>0</v>
      </c>
      <c r="P80" s="67">
        <v>0</v>
      </c>
      <c r="Q80">
        <v>0</v>
      </c>
    </row>
    <row r="81" spans="1:17" ht="19.899999999999999" customHeight="1">
      <c r="A81" s="68"/>
      <c r="B81" s="171"/>
      <c r="C81" s="172"/>
      <c r="D81" s="172"/>
      <c r="E81" s="172"/>
      <c r="F81" s="173"/>
      <c r="G81" s="69"/>
      <c r="H81" s="174"/>
      <c r="I81" s="175"/>
      <c r="J81" s="91"/>
      <c r="K81" s="92"/>
      <c r="L81" s="90">
        <v>0</v>
      </c>
      <c r="O81" s="67">
        <v>0</v>
      </c>
      <c r="P81" s="67">
        <v>0</v>
      </c>
      <c r="Q81">
        <v>0</v>
      </c>
    </row>
    <row r="82" spans="1:17" ht="19.899999999999999" customHeight="1">
      <c r="A82" s="68"/>
      <c r="B82" s="171"/>
      <c r="C82" s="172"/>
      <c r="D82" s="172"/>
      <c r="E82" s="172"/>
      <c r="F82" s="173"/>
      <c r="G82" s="69"/>
      <c r="H82" s="174"/>
      <c r="I82" s="175"/>
      <c r="J82" s="91"/>
      <c r="K82" s="92"/>
      <c r="L82" s="90">
        <v>0</v>
      </c>
      <c r="O82" s="67">
        <v>0</v>
      </c>
      <c r="P82" s="67">
        <v>0</v>
      </c>
      <c r="Q82">
        <v>0</v>
      </c>
    </row>
    <row r="83" spans="1:17" ht="19.899999999999999" customHeight="1">
      <c r="A83" s="68"/>
      <c r="B83" s="171"/>
      <c r="C83" s="172"/>
      <c r="D83" s="172"/>
      <c r="E83" s="172"/>
      <c r="F83" s="173"/>
      <c r="G83" s="69"/>
      <c r="H83" s="174"/>
      <c r="I83" s="175"/>
      <c r="J83" s="91"/>
      <c r="K83" s="92"/>
      <c r="L83" s="90">
        <v>0</v>
      </c>
      <c r="O83" s="67">
        <v>0</v>
      </c>
      <c r="P83" s="67">
        <v>0</v>
      </c>
      <c r="Q83">
        <v>0</v>
      </c>
    </row>
    <row r="84" spans="1:17" ht="19.899999999999999" customHeight="1">
      <c r="A84" s="68"/>
      <c r="B84" s="171"/>
      <c r="C84" s="172"/>
      <c r="D84" s="172"/>
      <c r="E84" s="172"/>
      <c r="F84" s="173"/>
      <c r="G84" s="69"/>
      <c r="H84" s="174"/>
      <c r="I84" s="175"/>
      <c r="J84" s="91"/>
      <c r="K84" s="92"/>
      <c r="L84" s="90">
        <v>0</v>
      </c>
      <c r="O84" s="67">
        <v>0</v>
      </c>
      <c r="P84" s="67">
        <v>0</v>
      </c>
      <c r="Q84">
        <v>0</v>
      </c>
    </row>
    <row r="85" spans="1:17" ht="19.899999999999999" customHeight="1">
      <c r="A85" s="68"/>
      <c r="B85" s="171"/>
      <c r="C85" s="172"/>
      <c r="D85" s="172"/>
      <c r="E85" s="172"/>
      <c r="F85" s="173"/>
      <c r="G85" s="69"/>
      <c r="H85" s="174"/>
      <c r="I85" s="175"/>
      <c r="J85" s="91"/>
      <c r="K85" s="92"/>
      <c r="L85" s="90">
        <v>0</v>
      </c>
      <c r="O85" s="67">
        <v>0</v>
      </c>
      <c r="P85" s="67">
        <v>0</v>
      </c>
      <c r="Q85">
        <v>0</v>
      </c>
    </row>
    <row r="86" spans="1:17" ht="19.899999999999999" customHeight="1">
      <c r="A86" s="68"/>
      <c r="B86" s="171"/>
      <c r="C86" s="172"/>
      <c r="D86" s="172"/>
      <c r="E86" s="172"/>
      <c r="F86" s="173"/>
      <c r="G86" s="69"/>
      <c r="H86" s="174"/>
      <c r="I86" s="175"/>
      <c r="J86" s="91"/>
      <c r="K86" s="92"/>
      <c r="L86" s="90">
        <v>0</v>
      </c>
      <c r="O86" s="67">
        <v>0</v>
      </c>
      <c r="P86" s="67">
        <v>0</v>
      </c>
      <c r="Q86">
        <v>0</v>
      </c>
    </row>
    <row r="87" spans="1:17" ht="19.899999999999999" customHeight="1">
      <c r="A87" s="68"/>
      <c r="B87" s="171"/>
      <c r="C87" s="172"/>
      <c r="D87" s="172"/>
      <c r="E87" s="172"/>
      <c r="F87" s="173"/>
      <c r="G87" s="69"/>
      <c r="H87" s="174"/>
      <c r="I87" s="175"/>
      <c r="J87" s="91"/>
      <c r="K87" s="92"/>
      <c r="L87" s="90">
        <v>0</v>
      </c>
      <c r="O87" s="67">
        <v>0</v>
      </c>
      <c r="P87" s="67">
        <v>0</v>
      </c>
      <c r="Q87">
        <v>0</v>
      </c>
    </row>
    <row r="88" spans="1:17" ht="19.899999999999999" customHeight="1">
      <c r="A88" s="68"/>
      <c r="B88" s="171"/>
      <c r="C88" s="172"/>
      <c r="D88" s="172"/>
      <c r="E88" s="172"/>
      <c r="F88" s="173"/>
      <c r="G88" s="69"/>
      <c r="H88" s="174"/>
      <c r="I88" s="175"/>
      <c r="J88" s="91"/>
      <c r="K88" s="92"/>
      <c r="L88" s="90">
        <v>0</v>
      </c>
      <c r="O88" s="67">
        <v>0</v>
      </c>
      <c r="P88" s="67">
        <v>0</v>
      </c>
      <c r="Q88">
        <v>0</v>
      </c>
    </row>
    <row r="89" spans="1:17" ht="19.899999999999999" customHeight="1">
      <c r="A89" s="68"/>
      <c r="B89" s="171"/>
      <c r="C89" s="172"/>
      <c r="D89" s="172"/>
      <c r="E89" s="172"/>
      <c r="F89" s="173"/>
      <c r="G89" s="69"/>
      <c r="H89" s="174"/>
      <c r="I89" s="175"/>
      <c r="J89" s="91"/>
      <c r="K89" s="92"/>
      <c r="L89" s="90">
        <v>0</v>
      </c>
      <c r="O89" s="67">
        <v>0</v>
      </c>
      <c r="P89" s="67">
        <v>0</v>
      </c>
      <c r="Q89">
        <v>0</v>
      </c>
    </row>
    <row r="90" spans="1:17" ht="19.899999999999999" customHeight="1">
      <c r="A90" s="68"/>
      <c r="B90" s="171"/>
      <c r="C90" s="172"/>
      <c r="D90" s="172"/>
      <c r="E90" s="172"/>
      <c r="F90" s="173"/>
      <c r="G90" s="69"/>
      <c r="H90" s="174"/>
      <c r="I90" s="175"/>
      <c r="J90" s="91"/>
      <c r="K90" s="92"/>
      <c r="L90" s="90">
        <v>0</v>
      </c>
      <c r="O90" s="67">
        <v>0</v>
      </c>
      <c r="P90" s="67">
        <v>0</v>
      </c>
      <c r="Q90">
        <v>0</v>
      </c>
    </row>
    <row r="91" spans="1:17" ht="19.899999999999999" customHeight="1">
      <c r="A91" s="68"/>
      <c r="B91" s="171"/>
      <c r="C91" s="172"/>
      <c r="D91" s="172"/>
      <c r="E91" s="172"/>
      <c r="F91" s="173"/>
      <c r="G91" s="69"/>
      <c r="H91" s="174"/>
      <c r="I91" s="175"/>
      <c r="J91" s="91"/>
      <c r="K91" s="92"/>
      <c r="L91" s="90">
        <v>0</v>
      </c>
      <c r="O91" s="67">
        <v>0</v>
      </c>
      <c r="P91" s="67">
        <v>0</v>
      </c>
      <c r="Q91">
        <v>0</v>
      </c>
    </row>
    <row r="92" spans="1:17" ht="19.899999999999999" customHeight="1">
      <c r="A92" s="68"/>
      <c r="B92" s="171"/>
      <c r="C92" s="172"/>
      <c r="D92" s="172"/>
      <c r="E92" s="172"/>
      <c r="F92" s="173"/>
      <c r="G92" s="69"/>
      <c r="H92" s="174"/>
      <c r="I92" s="175"/>
      <c r="J92" s="91"/>
      <c r="K92" s="92"/>
      <c r="L92" s="90">
        <v>0</v>
      </c>
      <c r="O92" s="67">
        <v>0</v>
      </c>
      <c r="P92" s="67">
        <v>0</v>
      </c>
      <c r="Q92">
        <v>0</v>
      </c>
    </row>
    <row r="93" spans="1:17" ht="19.899999999999999" customHeight="1">
      <c r="A93" s="68"/>
      <c r="B93" s="171"/>
      <c r="C93" s="172"/>
      <c r="D93" s="172"/>
      <c r="E93" s="172"/>
      <c r="F93" s="173"/>
      <c r="G93" s="69"/>
      <c r="H93" s="174"/>
      <c r="I93" s="175"/>
      <c r="J93" s="91"/>
      <c r="K93" s="92"/>
      <c r="L93" s="90">
        <v>0</v>
      </c>
      <c r="O93" s="67">
        <v>0</v>
      </c>
      <c r="P93" s="67">
        <v>0</v>
      </c>
      <c r="Q93">
        <v>0</v>
      </c>
    </row>
    <row r="94" spans="1:17" ht="19.899999999999999" customHeight="1">
      <c r="A94" s="68"/>
      <c r="B94" s="171"/>
      <c r="C94" s="172"/>
      <c r="D94" s="172"/>
      <c r="E94" s="172"/>
      <c r="F94" s="173"/>
      <c r="G94" s="69"/>
      <c r="H94" s="174"/>
      <c r="I94" s="175"/>
      <c r="J94" s="91"/>
      <c r="K94" s="92"/>
      <c r="L94" s="90">
        <v>0</v>
      </c>
      <c r="O94" s="67">
        <v>0</v>
      </c>
      <c r="P94" s="67">
        <v>0</v>
      </c>
      <c r="Q94">
        <v>0</v>
      </c>
    </row>
    <row r="95" spans="1:17" ht="19.899999999999999" customHeight="1">
      <c r="A95" s="68"/>
      <c r="B95" s="171"/>
      <c r="C95" s="172"/>
      <c r="D95" s="172"/>
      <c r="E95" s="172"/>
      <c r="F95" s="173"/>
      <c r="G95" s="69"/>
      <c r="H95" s="174"/>
      <c r="I95" s="175"/>
      <c r="J95" s="91"/>
      <c r="K95" s="92"/>
      <c r="L95" s="90">
        <v>0</v>
      </c>
      <c r="O95" s="67">
        <v>0</v>
      </c>
      <c r="P95" s="67">
        <v>0</v>
      </c>
      <c r="Q95">
        <v>0</v>
      </c>
    </row>
    <row r="96" spans="1:17" ht="19.899999999999999" customHeight="1">
      <c r="A96" s="68"/>
      <c r="B96" s="171"/>
      <c r="C96" s="172"/>
      <c r="D96" s="172"/>
      <c r="E96" s="172"/>
      <c r="F96" s="173"/>
      <c r="G96" s="69"/>
      <c r="H96" s="174"/>
      <c r="I96" s="175"/>
      <c r="J96" s="91"/>
      <c r="K96" s="92"/>
      <c r="L96" s="90">
        <v>0</v>
      </c>
      <c r="O96" s="67">
        <v>0</v>
      </c>
      <c r="P96" s="67">
        <v>0</v>
      </c>
      <c r="Q96">
        <v>0</v>
      </c>
    </row>
    <row r="97" spans="1:17" ht="19.899999999999999" customHeight="1">
      <c r="A97" s="68"/>
      <c r="B97" s="171"/>
      <c r="C97" s="172"/>
      <c r="D97" s="172"/>
      <c r="E97" s="172"/>
      <c r="F97" s="173"/>
      <c r="G97" s="69"/>
      <c r="H97" s="174"/>
      <c r="I97" s="175"/>
      <c r="J97" s="91"/>
      <c r="K97" s="92"/>
      <c r="L97" s="90">
        <v>0</v>
      </c>
      <c r="O97" s="67">
        <v>0</v>
      </c>
      <c r="P97" s="67">
        <v>0</v>
      </c>
      <c r="Q97">
        <v>0</v>
      </c>
    </row>
    <row r="98" spans="1:17" ht="19.899999999999999" customHeight="1">
      <c r="A98" s="68"/>
      <c r="B98" s="171"/>
      <c r="C98" s="172"/>
      <c r="D98" s="172"/>
      <c r="E98" s="172"/>
      <c r="F98" s="173"/>
      <c r="G98" s="69"/>
      <c r="H98" s="174"/>
      <c r="I98" s="175"/>
      <c r="J98" s="91"/>
      <c r="K98" s="92"/>
      <c r="L98" s="90">
        <v>0</v>
      </c>
      <c r="O98" s="67">
        <v>0</v>
      </c>
      <c r="P98" s="67">
        <v>0</v>
      </c>
      <c r="Q98">
        <v>0</v>
      </c>
    </row>
    <row r="99" spans="1:17" ht="19.899999999999999" customHeight="1">
      <c r="A99" s="68"/>
      <c r="B99" s="171"/>
      <c r="C99" s="172"/>
      <c r="D99" s="172"/>
      <c r="E99" s="172"/>
      <c r="F99" s="173"/>
      <c r="G99" s="69"/>
      <c r="H99" s="174"/>
      <c r="I99" s="175"/>
      <c r="J99" s="91"/>
      <c r="K99" s="92"/>
      <c r="L99" s="90">
        <v>0</v>
      </c>
      <c r="O99" s="67">
        <v>0</v>
      </c>
      <c r="P99" s="67">
        <v>0</v>
      </c>
      <c r="Q99">
        <v>0</v>
      </c>
    </row>
    <row r="100" spans="1:17" ht="19.899999999999999" customHeight="1">
      <c r="A100" s="68"/>
      <c r="B100" s="171"/>
      <c r="C100" s="172"/>
      <c r="D100" s="172"/>
      <c r="E100" s="172"/>
      <c r="F100" s="173"/>
      <c r="G100" s="69"/>
      <c r="H100" s="174"/>
      <c r="I100" s="175"/>
      <c r="J100" s="91"/>
      <c r="K100" s="92"/>
      <c r="L100" s="90">
        <v>0</v>
      </c>
      <c r="O100" s="67">
        <v>0</v>
      </c>
      <c r="P100" s="67">
        <v>0</v>
      </c>
      <c r="Q100">
        <v>0</v>
      </c>
    </row>
    <row r="101" spans="1:17" ht="19.899999999999999" customHeight="1">
      <c r="A101" s="68"/>
      <c r="B101" s="171"/>
      <c r="C101" s="172"/>
      <c r="D101" s="172"/>
      <c r="E101" s="172"/>
      <c r="F101" s="173"/>
      <c r="G101" s="69"/>
      <c r="H101" s="174"/>
      <c r="I101" s="175"/>
      <c r="J101" s="91"/>
      <c r="K101" s="92"/>
      <c r="L101" s="90">
        <v>0</v>
      </c>
      <c r="O101" s="67">
        <v>0</v>
      </c>
      <c r="P101" s="67">
        <v>0</v>
      </c>
      <c r="Q101">
        <v>0</v>
      </c>
    </row>
    <row r="102" spans="1:17" ht="19.899999999999999" customHeight="1">
      <c r="A102" s="68"/>
      <c r="B102" s="171"/>
      <c r="C102" s="172"/>
      <c r="D102" s="172"/>
      <c r="E102" s="172"/>
      <c r="F102" s="173"/>
      <c r="G102" s="69"/>
      <c r="H102" s="174"/>
      <c r="I102" s="175"/>
      <c r="J102" s="91"/>
      <c r="K102" s="92"/>
      <c r="L102" s="90">
        <v>0</v>
      </c>
      <c r="O102" s="67">
        <v>0</v>
      </c>
      <c r="P102" s="67">
        <v>0</v>
      </c>
      <c r="Q102">
        <v>0</v>
      </c>
    </row>
    <row r="103" spans="1:17" ht="19.899999999999999" customHeight="1">
      <c r="A103" s="68"/>
      <c r="B103" s="171"/>
      <c r="C103" s="172"/>
      <c r="D103" s="172"/>
      <c r="E103" s="172"/>
      <c r="F103" s="173"/>
      <c r="G103" s="69"/>
      <c r="H103" s="174"/>
      <c r="I103" s="175"/>
      <c r="J103" s="91"/>
      <c r="K103" s="92"/>
      <c r="L103" s="90">
        <v>0</v>
      </c>
      <c r="O103" s="67">
        <v>0</v>
      </c>
      <c r="P103" s="67">
        <v>0</v>
      </c>
      <c r="Q103">
        <v>0</v>
      </c>
    </row>
    <row r="104" spans="1:17" ht="19.899999999999999" customHeight="1">
      <c r="A104" s="68"/>
      <c r="B104" s="171"/>
      <c r="C104" s="172"/>
      <c r="D104" s="172"/>
      <c r="E104" s="172"/>
      <c r="F104" s="173"/>
      <c r="G104" s="69"/>
      <c r="H104" s="174"/>
      <c r="I104" s="175"/>
      <c r="J104" s="91"/>
      <c r="K104" s="92"/>
      <c r="L104" s="90">
        <v>0</v>
      </c>
      <c r="O104" s="67">
        <v>0</v>
      </c>
      <c r="P104" s="67">
        <v>0</v>
      </c>
      <c r="Q104">
        <v>0</v>
      </c>
    </row>
    <row r="105" spans="1:17" ht="19.899999999999999" customHeight="1">
      <c r="A105" s="68"/>
      <c r="B105" s="171"/>
      <c r="C105" s="172"/>
      <c r="D105" s="172"/>
      <c r="E105" s="172"/>
      <c r="F105" s="173"/>
      <c r="G105" s="69"/>
      <c r="H105" s="174"/>
      <c r="I105" s="175"/>
      <c r="J105" s="91"/>
      <c r="K105" s="92"/>
      <c r="L105" s="90">
        <v>0</v>
      </c>
      <c r="O105" s="67">
        <v>0</v>
      </c>
      <c r="P105" s="67">
        <v>0</v>
      </c>
      <c r="Q105">
        <v>0</v>
      </c>
    </row>
    <row r="106" spans="1:17" ht="19.899999999999999" customHeight="1">
      <c r="A106" s="68"/>
      <c r="B106" s="171"/>
      <c r="C106" s="172"/>
      <c r="D106" s="172"/>
      <c r="E106" s="172"/>
      <c r="F106" s="173"/>
      <c r="G106" s="69"/>
      <c r="H106" s="174"/>
      <c r="I106" s="175"/>
      <c r="J106" s="91"/>
      <c r="K106" s="92"/>
      <c r="L106" s="90">
        <v>0</v>
      </c>
      <c r="O106" s="67">
        <v>0</v>
      </c>
      <c r="P106" s="67">
        <v>0</v>
      </c>
      <c r="Q106">
        <v>0</v>
      </c>
    </row>
    <row r="107" spans="1:17" ht="19.899999999999999" customHeight="1">
      <c r="A107" s="68"/>
      <c r="B107" s="171"/>
      <c r="C107" s="172"/>
      <c r="D107" s="172"/>
      <c r="E107" s="172"/>
      <c r="F107" s="173"/>
      <c r="G107" s="69"/>
      <c r="H107" s="174"/>
      <c r="I107" s="175"/>
      <c r="J107" s="91"/>
      <c r="K107" s="92"/>
      <c r="L107" s="90">
        <v>0</v>
      </c>
      <c r="O107" s="67">
        <v>0</v>
      </c>
      <c r="P107" s="67">
        <v>0</v>
      </c>
      <c r="Q107">
        <v>0</v>
      </c>
    </row>
    <row r="108" spans="1:17" ht="19.899999999999999" customHeight="1">
      <c r="A108" s="68"/>
      <c r="B108" s="171"/>
      <c r="C108" s="172"/>
      <c r="D108" s="172"/>
      <c r="E108" s="172"/>
      <c r="F108" s="173"/>
      <c r="G108" s="69"/>
      <c r="H108" s="174"/>
      <c r="I108" s="175"/>
      <c r="J108" s="91"/>
      <c r="K108" s="92"/>
      <c r="L108" s="90">
        <v>0</v>
      </c>
      <c r="O108" s="67">
        <v>0</v>
      </c>
      <c r="P108" s="67">
        <v>0</v>
      </c>
      <c r="Q108">
        <v>0</v>
      </c>
    </row>
    <row r="109" spans="1:17" ht="19.899999999999999" customHeight="1">
      <c r="A109" s="68"/>
      <c r="B109" s="171"/>
      <c r="C109" s="172"/>
      <c r="D109" s="172"/>
      <c r="E109" s="172"/>
      <c r="F109" s="173"/>
      <c r="G109" s="69"/>
      <c r="H109" s="174"/>
      <c r="I109" s="175"/>
      <c r="J109" s="91"/>
      <c r="K109" s="92"/>
      <c r="L109" s="90">
        <v>0</v>
      </c>
      <c r="O109" s="67">
        <v>0</v>
      </c>
      <c r="P109" s="67">
        <v>0</v>
      </c>
      <c r="Q109">
        <v>0</v>
      </c>
    </row>
    <row r="110" spans="1:17" ht="19.899999999999999" customHeight="1">
      <c r="A110" s="68"/>
      <c r="B110" s="171"/>
      <c r="C110" s="172"/>
      <c r="D110" s="172"/>
      <c r="E110" s="172"/>
      <c r="F110" s="173"/>
      <c r="G110" s="69"/>
      <c r="H110" s="174"/>
      <c r="I110" s="175"/>
      <c r="J110" s="91"/>
      <c r="K110" s="92"/>
      <c r="L110" s="90">
        <v>0</v>
      </c>
      <c r="O110" s="67">
        <v>0</v>
      </c>
      <c r="P110" s="67">
        <v>0</v>
      </c>
      <c r="Q110">
        <v>0</v>
      </c>
    </row>
    <row r="111" spans="1:17" ht="19.899999999999999" customHeight="1"/>
    <row r="112" spans="1:17" ht="19.899999999999999" customHeight="1"/>
    <row r="113" spans="1:17" ht="21" customHeight="1">
      <c r="A113" s="15" t="s">
        <v>18</v>
      </c>
      <c r="B113" s="38">
        <v>0</v>
      </c>
    </row>
    <row r="114" spans="1:17" ht="30">
      <c r="C114" s="146" t="s">
        <v>6</v>
      </c>
      <c r="D114" s="146"/>
      <c r="E114" s="146"/>
      <c r="F114" s="146"/>
      <c r="G114" s="146"/>
      <c r="H114" s="146"/>
      <c r="I114" s="146"/>
      <c r="J114" s="146"/>
      <c r="Q114" s="13">
        <v>0</v>
      </c>
    </row>
    <row r="115" spans="1:17" ht="19.899999999999999" customHeight="1"/>
    <row r="116" spans="1:17" ht="19.899999999999999" customHeight="1">
      <c r="A116" s="11" t="s">
        <v>9</v>
      </c>
      <c r="B116" s="114" t="s">
        <v>47</v>
      </c>
      <c r="C116" s="115"/>
      <c r="D116" s="115"/>
      <c r="E116" s="115"/>
      <c r="F116" s="116"/>
      <c r="G116" s="11" t="s">
        <v>11</v>
      </c>
      <c r="H116" s="114" t="s">
        <v>45</v>
      </c>
      <c r="I116" s="115"/>
      <c r="J116" s="11" t="s">
        <v>1</v>
      </c>
      <c r="K116" s="11" t="s">
        <v>44</v>
      </c>
      <c r="L116" s="11" t="s">
        <v>46</v>
      </c>
      <c r="O116" s="13">
        <v>0</v>
      </c>
      <c r="P116" s="13">
        <v>0</v>
      </c>
      <c r="Q116" s="13">
        <v>0</v>
      </c>
    </row>
    <row r="117" spans="1:17" ht="19.899999999999999" customHeight="1">
      <c r="A117" s="68"/>
      <c r="B117" s="171"/>
      <c r="C117" s="172"/>
      <c r="D117" s="172"/>
      <c r="E117" s="172"/>
      <c r="F117" s="173"/>
      <c r="G117" s="69"/>
      <c r="H117" s="174"/>
      <c r="I117" s="175"/>
      <c r="J117" s="91"/>
      <c r="K117" s="92"/>
      <c r="L117" s="90">
        <v>0</v>
      </c>
      <c r="O117" s="67">
        <v>0</v>
      </c>
      <c r="P117" s="67">
        <v>0</v>
      </c>
      <c r="Q117">
        <v>0</v>
      </c>
    </row>
    <row r="118" spans="1:17" ht="19.899999999999999" customHeight="1">
      <c r="A118" s="68"/>
      <c r="B118" s="171"/>
      <c r="C118" s="172"/>
      <c r="D118" s="172"/>
      <c r="E118" s="172"/>
      <c r="F118" s="173"/>
      <c r="G118" s="69"/>
      <c r="H118" s="174"/>
      <c r="I118" s="175"/>
      <c r="J118" s="91"/>
      <c r="K118" s="92"/>
      <c r="L118" s="90">
        <v>0</v>
      </c>
      <c r="O118" s="67">
        <v>0</v>
      </c>
      <c r="P118" s="67">
        <v>0</v>
      </c>
      <c r="Q118">
        <v>0</v>
      </c>
    </row>
    <row r="119" spans="1:17" ht="19.899999999999999" customHeight="1">
      <c r="A119" s="68"/>
      <c r="B119" s="171"/>
      <c r="C119" s="172"/>
      <c r="D119" s="172"/>
      <c r="E119" s="172"/>
      <c r="F119" s="173"/>
      <c r="G119" s="69"/>
      <c r="H119" s="174"/>
      <c r="I119" s="175"/>
      <c r="J119" s="91"/>
      <c r="K119" s="92"/>
      <c r="L119" s="90">
        <v>0</v>
      </c>
      <c r="O119" s="67">
        <v>0</v>
      </c>
      <c r="P119" s="67">
        <v>0</v>
      </c>
      <c r="Q119">
        <v>0</v>
      </c>
    </row>
    <row r="120" spans="1:17" ht="19.899999999999999" customHeight="1">
      <c r="A120" s="68"/>
      <c r="B120" s="171"/>
      <c r="C120" s="172"/>
      <c r="D120" s="172"/>
      <c r="E120" s="172"/>
      <c r="F120" s="173"/>
      <c r="G120" s="69"/>
      <c r="H120" s="174"/>
      <c r="I120" s="175"/>
      <c r="J120" s="91"/>
      <c r="K120" s="92"/>
      <c r="L120" s="90">
        <v>0</v>
      </c>
      <c r="O120" s="67">
        <v>0</v>
      </c>
      <c r="P120" s="67">
        <v>0</v>
      </c>
      <c r="Q120">
        <v>0</v>
      </c>
    </row>
    <row r="121" spans="1:17" ht="19.899999999999999" customHeight="1">
      <c r="A121" s="68"/>
      <c r="B121" s="171"/>
      <c r="C121" s="172"/>
      <c r="D121" s="172"/>
      <c r="E121" s="172"/>
      <c r="F121" s="173"/>
      <c r="G121" s="69"/>
      <c r="H121" s="174"/>
      <c r="I121" s="175"/>
      <c r="J121" s="91"/>
      <c r="K121" s="92"/>
      <c r="L121" s="90">
        <v>0</v>
      </c>
      <c r="O121" s="67">
        <v>0</v>
      </c>
      <c r="P121" s="67">
        <v>0</v>
      </c>
      <c r="Q121">
        <v>0</v>
      </c>
    </row>
    <row r="122" spans="1:17" ht="19.899999999999999" customHeight="1">
      <c r="A122" s="68"/>
      <c r="B122" s="171"/>
      <c r="C122" s="172"/>
      <c r="D122" s="172"/>
      <c r="E122" s="172"/>
      <c r="F122" s="173"/>
      <c r="G122" s="69"/>
      <c r="H122" s="174"/>
      <c r="I122" s="175"/>
      <c r="J122" s="91"/>
      <c r="K122" s="92"/>
      <c r="L122" s="90">
        <v>0</v>
      </c>
      <c r="O122" s="67">
        <v>0</v>
      </c>
      <c r="P122" s="67">
        <v>0</v>
      </c>
      <c r="Q122">
        <v>0</v>
      </c>
    </row>
    <row r="123" spans="1:17" ht="19.899999999999999" customHeight="1">
      <c r="A123" s="68"/>
      <c r="B123" s="171"/>
      <c r="C123" s="172"/>
      <c r="D123" s="172"/>
      <c r="E123" s="172"/>
      <c r="F123" s="173"/>
      <c r="G123" s="69"/>
      <c r="H123" s="174"/>
      <c r="I123" s="175"/>
      <c r="J123" s="91"/>
      <c r="K123" s="92"/>
      <c r="L123" s="90">
        <v>0</v>
      </c>
      <c r="O123" s="67">
        <v>0</v>
      </c>
      <c r="P123" s="67">
        <v>0</v>
      </c>
      <c r="Q123">
        <v>0</v>
      </c>
    </row>
    <row r="124" spans="1:17" ht="19.899999999999999" customHeight="1">
      <c r="A124" s="68"/>
      <c r="B124" s="171"/>
      <c r="C124" s="172"/>
      <c r="D124" s="172"/>
      <c r="E124" s="172"/>
      <c r="F124" s="173"/>
      <c r="G124" s="69"/>
      <c r="H124" s="174"/>
      <c r="I124" s="175"/>
      <c r="J124" s="91"/>
      <c r="K124" s="92"/>
      <c r="L124" s="90">
        <v>0</v>
      </c>
      <c r="O124" s="67">
        <v>0</v>
      </c>
      <c r="P124" s="67">
        <v>0</v>
      </c>
      <c r="Q124">
        <v>0</v>
      </c>
    </row>
    <row r="125" spans="1:17" ht="19.899999999999999" customHeight="1">
      <c r="A125" s="68"/>
      <c r="B125" s="171"/>
      <c r="C125" s="172"/>
      <c r="D125" s="172"/>
      <c r="E125" s="172"/>
      <c r="F125" s="173"/>
      <c r="G125" s="69"/>
      <c r="H125" s="174"/>
      <c r="I125" s="175"/>
      <c r="J125" s="91"/>
      <c r="K125" s="92"/>
      <c r="L125" s="90">
        <v>0</v>
      </c>
      <c r="O125" s="67">
        <v>0</v>
      </c>
      <c r="P125" s="67">
        <v>0</v>
      </c>
      <c r="Q125">
        <v>0</v>
      </c>
    </row>
    <row r="126" spans="1:17" ht="19.899999999999999" customHeight="1">
      <c r="A126" s="68"/>
      <c r="B126" s="171"/>
      <c r="C126" s="172"/>
      <c r="D126" s="172"/>
      <c r="E126" s="172"/>
      <c r="F126" s="173"/>
      <c r="G126" s="69"/>
      <c r="H126" s="174"/>
      <c r="I126" s="175"/>
      <c r="J126" s="91"/>
      <c r="K126" s="92"/>
      <c r="L126" s="90">
        <v>0</v>
      </c>
      <c r="O126" s="67">
        <v>0</v>
      </c>
      <c r="P126" s="67">
        <v>0</v>
      </c>
      <c r="Q126">
        <v>0</v>
      </c>
    </row>
    <row r="127" spans="1:17" ht="19.899999999999999" customHeight="1">
      <c r="A127" s="68"/>
      <c r="B127" s="171"/>
      <c r="C127" s="172"/>
      <c r="D127" s="172"/>
      <c r="E127" s="172"/>
      <c r="F127" s="173"/>
      <c r="G127" s="69"/>
      <c r="H127" s="174"/>
      <c r="I127" s="175"/>
      <c r="J127" s="91"/>
      <c r="K127" s="92"/>
      <c r="L127" s="90">
        <v>0</v>
      </c>
      <c r="O127" s="67">
        <v>0</v>
      </c>
      <c r="P127" s="67">
        <v>0</v>
      </c>
      <c r="Q127">
        <v>0</v>
      </c>
    </row>
    <row r="128" spans="1:17" ht="19.899999999999999" customHeight="1">
      <c r="A128" s="68"/>
      <c r="B128" s="171"/>
      <c r="C128" s="172"/>
      <c r="D128" s="172"/>
      <c r="E128" s="172"/>
      <c r="F128" s="173"/>
      <c r="G128" s="69"/>
      <c r="H128" s="174"/>
      <c r="I128" s="175"/>
      <c r="J128" s="91"/>
      <c r="K128" s="92"/>
      <c r="L128" s="90">
        <v>0</v>
      </c>
      <c r="O128" s="67">
        <v>0</v>
      </c>
      <c r="P128" s="67">
        <v>0</v>
      </c>
      <c r="Q128">
        <v>0</v>
      </c>
    </row>
    <row r="129" spans="1:17" ht="19.899999999999999" customHeight="1">
      <c r="A129" s="68"/>
      <c r="B129" s="171"/>
      <c r="C129" s="172"/>
      <c r="D129" s="172"/>
      <c r="E129" s="172"/>
      <c r="F129" s="173"/>
      <c r="G129" s="69"/>
      <c r="H129" s="174"/>
      <c r="I129" s="175"/>
      <c r="J129" s="91"/>
      <c r="K129" s="92"/>
      <c r="L129" s="90">
        <v>0</v>
      </c>
      <c r="O129" s="67">
        <v>0</v>
      </c>
      <c r="P129" s="67">
        <v>0</v>
      </c>
      <c r="Q129">
        <v>0</v>
      </c>
    </row>
    <row r="130" spans="1:17" ht="19.899999999999999" customHeight="1">
      <c r="A130" s="68"/>
      <c r="B130" s="171"/>
      <c r="C130" s="172"/>
      <c r="D130" s="172"/>
      <c r="E130" s="172"/>
      <c r="F130" s="173"/>
      <c r="G130" s="69"/>
      <c r="H130" s="174"/>
      <c r="I130" s="175"/>
      <c r="J130" s="91"/>
      <c r="K130" s="92"/>
      <c r="L130" s="90">
        <v>0</v>
      </c>
      <c r="O130" s="67">
        <v>0</v>
      </c>
      <c r="P130" s="67">
        <v>0</v>
      </c>
      <c r="Q130">
        <v>0</v>
      </c>
    </row>
    <row r="131" spans="1:17" ht="19.899999999999999" customHeight="1">
      <c r="A131" s="68"/>
      <c r="B131" s="171"/>
      <c r="C131" s="172"/>
      <c r="D131" s="172"/>
      <c r="E131" s="172"/>
      <c r="F131" s="173"/>
      <c r="G131" s="69"/>
      <c r="H131" s="174"/>
      <c r="I131" s="175"/>
      <c r="J131" s="91"/>
      <c r="K131" s="92"/>
      <c r="L131" s="90">
        <v>0</v>
      </c>
      <c r="O131" s="67">
        <v>0</v>
      </c>
      <c r="P131" s="67">
        <v>0</v>
      </c>
      <c r="Q131">
        <v>0</v>
      </c>
    </row>
    <row r="132" spans="1:17" ht="19.899999999999999" customHeight="1">
      <c r="A132" s="68"/>
      <c r="B132" s="171"/>
      <c r="C132" s="172"/>
      <c r="D132" s="172"/>
      <c r="E132" s="172"/>
      <c r="F132" s="173"/>
      <c r="G132" s="69"/>
      <c r="H132" s="174"/>
      <c r="I132" s="175"/>
      <c r="J132" s="91"/>
      <c r="K132" s="92"/>
      <c r="L132" s="90">
        <v>0</v>
      </c>
      <c r="O132" s="67">
        <v>0</v>
      </c>
      <c r="P132" s="67">
        <v>0</v>
      </c>
      <c r="Q132">
        <v>0</v>
      </c>
    </row>
    <row r="133" spans="1:17" ht="19.899999999999999" customHeight="1">
      <c r="A133" s="68"/>
      <c r="B133" s="171"/>
      <c r="C133" s="172"/>
      <c r="D133" s="172"/>
      <c r="E133" s="172"/>
      <c r="F133" s="173"/>
      <c r="G133" s="69"/>
      <c r="H133" s="174"/>
      <c r="I133" s="175"/>
      <c r="J133" s="91"/>
      <c r="K133" s="92"/>
      <c r="L133" s="90">
        <v>0</v>
      </c>
      <c r="O133" s="67">
        <v>0</v>
      </c>
      <c r="P133" s="67">
        <v>0</v>
      </c>
      <c r="Q133">
        <v>0</v>
      </c>
    </row>
    <row r="134" spans="1:17" ht="19.899999999999999" customHeight="1">
      <c r="A134" s="68"/>
      <c r="B134" s="171"/>
      <c r="C134" s="172"/>
      <c r="D134" s="172"/>
      <c r="E134" s="172"/>
      <c r="F134" s="173"/>
      <c r="G134" s="69"/>
      <c r="H134" s="174"/>
      <c r="I134" s="175"/>
      <c r="J134" s="91"/>
      <c r="K134" s="92"/>
      <c r="L134" s="90">
        <v>0</v>
      </c>
      <c r="O134" s="67">
        <v>0</v>
      </c>
      <c r="P134" s="67">
        <v>0</v>
      </c>
      <c r="Q134">
        <v>0</v>
      </c>
    </row>
    <row r="135" spans="1:17" ht="19.899999999999999" customHeight="1">
      <c r="A135" s="68"/>
      <c r="B135" s="171"/>
      <c r="C135" s="172"/>
      <c r="D135" s="172"/>
      <c r="E135" s="172"/>
      <c r="F135" s="173"/>
      <c r="G135" s="69"/>
      <c r="H135" s="174"/>
      <c r="I135" s="175"/>
      <c r="J135" s="91"/>
      <c r="K135" s="92"/>
      <c r="L135" s="90">
        <v>0</v>
      </c>
      <c r="O135" s="67">
        <v>0</v>
      </c>
      <c r="P135" s="67">
        <v>0</v>
      </c>
      <c r="Q135">
        <v>0</v>
      </c>
    </row>
    <row r="136" spans="1:17" ht="19.899999999999999" customHeight="1">
      <c r="A136" s="68"/>
      <c r="B136" s="171"/>
      <c r="C136" s="172"/>
      <c r="D136" s="172"/>
      <c r="E136" s="172"/>
      <c r="F136" s="173"/>
      <c r="G136" s="69"/>
      <c r="H136" s="174"/>
      <c r="I136" s="175"/>
      <c r="J136" s="91"/>
      <c r="K136" s="92"/>
      <c r="L136" s="90">
        <v>0</v>
      </c>
      <c r="O136" s="67">
        <v>0</v>
      </c>
      <c r="P136" s="67">
        <v>0</v>
      </c>
      <c r="Q136">
        <v>0</v>
      </c>
    </row>
    <row r="137" spans="1:17" ht="19.899999999999999" customHeight="1">
      <c r="A137" s="68"/>
      <c r="B137" s="171"/>
      <c r="C137" s="172"/>
      <c r="D137" s="172"/>
      <c r="E137" s="172"/>
      <c r="F137" s="173"/>
      <c r="G137" s="69"/>
      <c r="H137" s="174"/>
      <c r="I137" s="175"/>
      <c r="J137" s="91"/>
      <c r="K137" s="92"/>
      <c r="L137" s="90">
        <v>0</v>
      </c>
      <c r="O137" s="67">
        <v>0</v>
      </c>
      <c r="P137" s="67">
        <v>0</v>
      </c>
      <c r="Q137">
        <v>0</v>
      </c>
    </row>
    <row r="138" spans="1:17" ht="19.899999999999999" customHeight="1">
      <c r="A138" s="68"/>
      <c r="B138" s="171"/>
      <c r="C138" s="172"/>
      <c r="D138" s="172"/>
      <c r="E138" s="172"/>
      <c r="F138" s="173"/>
      <c r="G138" s="69"/>
      <c r="H138" s="174"/>
      <c r="I138" s="175"/>
      <c r="J138" s="91"/>
      <c r="K138" s="92"/>
      <c r="L138" s="90">
        <v>0</v>
      </c>
      <c r="O138" s="67">
        <v>0</v>
      </c>
      <c r="P138" s="67">
        <v>0</v>
      </c>
      <c r="Q138">
        <v>0</v>
      </c>
    </row>
    <row r="139" spans="1:17" ht="19.899999999999999" customHeight="1">
      <c r="A139" s="68"/>
      <c r="B139" s="171"/>
      <c r="C139" s="172"/>
      <c r="D139" s="172"/>
      <c r="E139" s="172"/>
      <c r="F139" s="173"/>
      <c r="G139" s="69"/>
      <c r="H139" s="174"/>
      <c r="I139" s="175"/>
      <c r="J139" s="91"/>
      <c r="K139" s="92"/>
      <c r="L139" s="90">
        <v>0</v>
      </c>
      <c r="O139" s="67">
        <v>0</v>
      </c>
      <c r="P139" s="67">
        <v>0</v>
      </c>
      <c r="Q139">
        <v>0</v>
      </c>
    </row>
    <row r="140" spans="1:17" ht="19.899999999999999" customHeight="1">
      <c r="A140" s="68"/>
      <c r="B140" s="171"/>
      <c r="C140" s="172"/>
      <c r="D140" s="172"/>
      <c r="E140" s="172"/>
      <c r="F140" s="173"/>
      <c r="G140" s="69"/>
      <c r="H140" s="174"/>
      <c r="I140" s="175"/>
      <c r="J140" s="91"/>
      <c r="K140" s="92"/>
      <c r="L140" s="90">
        <v>0</v>
      </c>
      <c r="O140" s="67">
        <v>0</v>
      </c>
      <c r="P140" s="67">
        <v>0</v>
      </c>
      <c r="Q140">
        <v>0</v>
      </c>
    </row>
    <row r="141" spans="1:17" ht="19.899999999999999" customHeight="1">
      <c r="A141" s="68"/>
      <c r="B141" s="171"/>
      <c r="C141" s="172"/>
      <c r="D141" s="172"/>
      <c r="E141" s="172"/>
      <c r="F141" s="173"/>
      <c r="G141" s="69"/>
      <c r="H141" s="174"/>
      <c r="I141" s="175"/>
      <c r="J141" s="91"/>
      <c r="K141" s="92"/>
      <c r="L141" s="90">
        <v>0</v>
      </c>
      <c r="O141" s="67">
        <v>0</v>
      </c>
      <c r="P141" s="67">
        <v>0</v>
      </c>
      <c r="Q141">
        <v>0</v>
      </c>
    </row>
    <row r="142" spans="1:17" ht="19.899999999999999" customHeight="1">
      <c r="A142" s="68"/>
      <c r="B142" s="171"/>
      <c r="C142" s="172"/>
      <c r="D142" s="172"/>
      <c r="E142" s="172"/>
      <c r="F142" s="173"/>
      <c r="G142" s="69"/>
      <c r="H142" s="174"/>
      <c r="I142" s="175"/>
      <c r="J142" s="91"/>
      <c r="K142" s="92"/>
      <c r="L142" s="90">
        <v>0</v>
      </c>
      <c r="O142" s="67">
        <v>0</v>
      </c>
      <c r="P142" s="67">
        <v>0</v>
      </c>
      <c r="Q142">
        <v>0</v>
      </c>
    </row>
    <row r="143" spans="1:17" ht="19.899999999999999" customHeight="1">
      <c r="A143" s="68"/>
      <c r="B143" s="171"/>
      <c r="C143" s="172"/>
      <c r="D143" s="172"/>
      <c r="E143" s="172"/>
      <c r="F143" s="173"/>
      <c r="G143" s="69"/>
      <c r="H143" s="174"/>
      <c r="I143" s="175"/>
      <c r="J143" s="91"/>
      <c r="K143" s="92"/>
      <c r="L143" s="90">
        <v>0</v>
      </c>
      <c r="O143" s="67">
        <v>0</v>
      </c>
      <c r="P143" s="67">
        <v>0</v>
      </c>
      <c r="Q143">
        <v>0</v>
      </c>
    </row>
    <row r="144" spans="1:17" ht="19.899999999999999" customHeight="1">
      <c r="A144" s="68"/>
      <c r="B144" s="171"/>
      <c r="C144" s="172"/>
      <c r="D144" s="172"/>
      <c r="E144" s="172"/>
      <c r="F144" s="173"/>
      <c r="G144" s="69"/>
      <c r="H144" s="174"/>
      <c r="I144" s="175"/>
      <c r="J144" s="91"/>
      <c r="K144" s="92"/>
      <c r="L144" s="90">
        <v>0</v>
      </c>
      <c r="O144" s="67">
        <v>0</v>
      </c>
      <c r="P144" s="67">
        <v>0</v>
      </c>
      <c r="Q144">
        <v>0</v>
      </c>
    </row>
    <row r="145" spans="1:17" ht="19.899999999999999" customHeight="1">
      <c r="A145" s="68"/>
      <c r="B145" s="171"/>
      <c r="C145" s="172"/>
      <c r="D145" s="172"/>
      <c r="E145" s="172"/>
      <c r="F145" s="173"/>
      <c r="G145" s="69"/>
      <c r="H145" s="174"/>
      <c r="I145" s="175"/>
      <c r="J145" s="91"/>
      <c r="K145" s="92"/>
      <c r="L145" s="90">
        <v>0</v>
      </c>
      <c r="O145" s="67">
        <v>0</v>
      </c>
      <c r="P145" s="67">
        <v>0</v>
      </c>
      <c r="Q145">
        <v>0</v>
      </c>
    </row>
    <row r="146" spans="1:17" ht="19.899999999999999" customHeight="1">
      <c r="A146" s="68"/>
      <c r="B146" s="171"/>
      <c r="C146" s="172"/>
      <c r="D146" s="172"/>
      <c r="E146" s="172"/>
      <c r="F146" s="173"/>
      <c r="G146" s="69"/>
      <c r="H146" s="174"/>
      <c r="I146" s="175"/>
      <c r="J146" s="91"/>
      <c r="K146" s="92"/>
      <c r="L146" s="90">
        <v>0</v>
      </c>
      <c r="O146" s="67">
        <v>0</v>
      </c>
      <c r="P146" s="67">
        <v>0</v>
      </c>
      <c r="Q146">
        <v>0</v>
      </c>
    </row>
    <row r="147" spans="1:17" ht="19.899999999999999" customHeight="1">
      <c r="A147" s="68"/>
      <c r="B147" s="171"/>
      <c r="C147" s="172"/>
      <c r="D147" s="172"/>
      <c r="E147" s="172"/>
      <c r="F147" s="173"/>
      <c r="G147" s="69"/>
      <c r="H147" s="174"/>
      <c r="I147" s="175"/>
      <c r="J147" s="91"/>
      <c r="K147" s="92"/>
      <c r="L147" s="90">
        <v>0</v>
      </c>
      <c r="O147" s="67">
        <v>0</v>
      </c>
      <c r="P147" s="67">
        <v>0</v>
      </c>
      <c r="Q147">
        <v>0</v>
      </c>
    </row>
    <row r="148" spans="1:17" ht="19.899999999999999" customHeight="1"/>
    <row r="149" spans="1:17" ht="19.899999999999999" customHeight="1"/>
    <row r="150" spans="1:17" ht="21" customHeight="1">
      <c r="A150" s="15" t="s">
        <v>18</v>
      </c>
      <c r="B150" s="38">
        <v>0</v>
      </c>
    </row>
    <row r="151" spans="1:17" ht="30">
      <c r="C151" s="146" t="s">
        <v>6</v>
      </c>
      <c r="D151" s="146"/>
      <c r="E151" s="146"/>
      <c r="F151" s="146"/>
      <c r="G151" s="146"/>
      <c r="H151" s="146"/>
      <c r="I151" s="146"/>
      <c r="J151" s="146"/>
      <c r="Q151" s="13">
        <v>0</v>
      </c>
    </row>
    <row r="152" spans="1:17" ht="19.899999999999999" customHeight="1"/>
    <row r="153" spans="1:17" ht="19.899999999999999" customHeight="1">
      <c r="A153" s="11" t="s">
        <v>9</v>
      </c>
      <c r="B153" s="114" t="s">
        <v>47</v>
      </c>
      <c r="C153" s="115"/>
      <c r="D153" s="115"/>
      <c r="E153" s="115"/>
      <c r="F153" s="116"/>
      <c r="G153" s="11" t="s">
        <v>11</v>
      </c>
      <c r="H153" s="114" t="s">
        <v>45</v>
      </c>
      <c r="I153" s="115"/>
      <c r="J153" s="11" t="s">
        <v>1</v>
      </c>
      <c r="K153" s="11" t="s">
        <v>44</v>
      </c>
      <c r="L153" s="11" t="s">
        <v>46</v>
      </c>
      <c r="O153" s="13">
        <v>0</v>
      </c>
      <c r="P153" s="13">
        <v>0</v>
      </c>
      <c r="Q153" s="13">
        <v>0</v>
      </c>
    </row>
    <row r="154" spans="1:17" ht="19.899999999999999" customHeight="1">
      <c r="A154" s="68"/>
      <c r="B154" s="171"/>
      <c r="C154" s="172"/>
      <c r="D154" s="172"/>
      <c r="E154" s="172"/>
      <c r="F154" s="173"/>
      <c r="G154" s="69"/>
      <c r="H154" s="174"/>
      <c r="I154" s="175"/>
      <c r="J154" s="91"/>
      <c r="K154" s="92"/>
      <c r="L154" s="90">
        <v>0</v>
      </c>
      <c r="O154" s="67">
        <v>0</v>
      </c>
      <c r="P154" s="67">
        <v>0</v>
      </c>
      <c r="Q154">
        <v>0</v>
      </c>
    </row>
    <row r="155" spans="1:17" ht="19.899999999999999" customHeight="1">
      <c r="A155" s="68"/>
      <c r="B155" s="171"/>
      <c r="C155" s="172"/>
      <c r="D155" s="172"/>
      <c r="E155" s="172"/>
      <c r="F155" s="173"/>
      <c r="G155" s="69"/>
      <c r="H155" s="174"/>
      <c r="I155" s="175"/>
      <c r="J155" s="91"/>
      <c r="K155" s="92"/>
      <c r="L155" s="90">
        <v>0</v>
      </c>
      <c r="O155" s="67">
        <v>0</v>
      </c>
      <c r="P155" s="67">
        <v>0</v>
      </c>
      <c r="Q155">
        <v>0</v>
      </c>
    </row>
    <row r="156" spans="1:17" ht="19.899999999999999" customHeight="1">
      <c r="A156" s="68"/>
      <c r="B156" s="171"/>
      <c r="C156" s="172"/>
      <c r="D156" s="172"/>
      <c r="E156" s="172"/>
      <c r="F156" s="173"/>
      <c r="G156" s="69"/>
      <c r="H156" s="174"/>
      <c r="I156" s="175"/>
      <c r="J156" s="91"/>
      <c r="K156" s="92"/>
      <c r="L156" s="90">
        <v>0</v>
      </c>
      <c r="O156" s="67">
        <v>0</v>
      </c>
      <c r="P156" s="67">
        <v>0</v>
      </c>
      <c r="Q156">
        <v>0</v>
      </c>
    </row>
    <row r="157" spans="1:17" ht="19.899999999999999" customHeight="1">
      <c r="A157" s="68"/>
      <c r="B157" s="171"/>
      <c r="C157" s="172"/>
      <c r="D157" s="172"/>
      <c r="E157" s="172"/>
      <c r="F157" s="173"/>
      <c r="G157" s="69"/>
      <c r="H157" s="174"/>
      <c r="I157" s="175"/>
      <c r="J157" s="91"/>
      <c r="K157" s="92"/>
      <c r="L157" s="90">
        <v>0</v>
      </c>
      <c r="O157" s="67">
        <v>0</v>
      </c>
      <c r="P157" s="67">
        <v>0</v>
      </c>
      <c r="Q157">
        <v>0</v>
      </c>
    </row>
    <row r="158" spans="1:17" ht="19.899999999999999" customHeight="1">
      <c r="A158" s="68"/>
      <c r="B158" s="171"/>
      <c r="C158" s="172"/>
      <c r="D158" s="172"/>
      <c r="E158" s="172"/>
      <c r="F158" s="173"/>
      <c r="G158" s="69"/>
      <c r="H158" s="174"/>
      <c r="I158" s="175"/>
      <c r="J158" s="91"/>
      <c r="K158" s="92"/>
      <c r="L158" s="90">
        <v>0</v>
      </c>
      <c r="O158" s="67">
        <v>0</v>
      </c>
      <c r="P158" s="67">
        <v>0</v>
      </c>
      <c r="Q158">
        <v>0</v>
      </c>
    </row>
    <row r="159" spans="1:17" ht="19.899999999999999" customHeight="1">
      <c r="A159" s="68"/>
      <c r="B159" s="171"/>
      <c r="C159" s="172"/>
      <c r="D159" s="172"/>
      <c r="E159" s="172"/>
      <c r="F159" s="173"/>
      <c r="G159" s="69"/>
      <c r="H159" s="174"/>
      <c r="I159" s="175"/>
      <c r="J159" s="91"/>
      <c r="K159" s="92"/>
      <c r="L159" s="90">
        <v>0</v>
      </c>
      <c r="O159" s="67">
        <v>0</v>
      </c>
      <c r="P159" s="67">
        <v>0</v>
      </c>
      <c r="Q159">
        <v>0</v>
      </c>
    </row>
    <row r="160" spans="1:17" ht="19.899999999999999" customHeight="1">
      <c r="A160" s="68"/>
      <c r="B160" s="171"/>
      <c r="C160" s="172"/>
      <c r="D160" s="172"/>
      <c r="E160" s="172"/>
      <c r="F160" s="173"/>
      <c r="G160" s="69"/>
      <c r="H160" s="174"/>
      <c r="I160" s="175"/>
      <c r="J160" s="91"/>
      <c r="K160" s="92"/>
      <c r="L160" s="90">
        <v>0</v>
      </c>
      <c r="O160" s="67">
        <v>0</v>
      </c>
      <c r="P160" s="67">
        <v>0</v>
      </c>
      <c r="Q160">
        <v>0</v>
      </c>
    </row>
    <row r="161" spans="1:17" ht="19.899999999999999" customHeight="1">
      <c r="A161" s="68"/>
      <c r="B161" s="171"/>
      <c r="C161" s="172"/>
      <c r="D161" s="172"/>
      <c r="E161" s="172"/>
      <c r="F161" s="173"/>
      <c r="G161" s="69"/>
      <c r="H161" s="174"/>
      <c r="I161" s="175"/>
      <c r="J161" s="91"/>
      <c r="K161" s="92"/>
      <c r="L161" s="90">
        <v>0</v>
      </c>
      <c r="O161" s="67">
        <v>0</v>
      </c>
      <c r="P161" s="67">
        <v>0</v>
      </c>
      <c r="Q161">
        <v>0</v>
      </c>
    </row>
    <row r="162" spans="1:17" ht="19.899999999999999" customHeight="1">
      <c r="A162" s="68"/>
      <c r="B162" s="171"/>
      <c r="C162" s="172"/>
      <c r="D162" s="172"/>
      <c r="E162" s="172"/>
      <c r="F162" s="173"/>
      <c r="G162" s="69"/>
      <c r="H162" s="174"/>
      <c r="I162" s="175"/>
      <c r="J162" s="91"/>
      <c r="K162" s="92"/>
      <c r="L162" s="90">
        <v>0</v>
      </c>
      <c r="O162" s="67">
        <v>0</v>
      </c>
      <c r="P162" s="67">
        <v>0</v>
      </c>
      <c r="Q162">
        <v>0</v>
      </c>
    </row>
    <row r="163" spans="1:17" ht="19.899999999999999" customHeight="1">
      <c r="A163" s="68"/>
      <c r="B163" s="171"/>
      <c r="C163" s="172"/>
      <c r="D163" s="172"/>
      <c r="E163" s="172"/>
      <c r="F163" s="173"/>
      <c r="G163" s="69"/>
      <c r="H163" s="174"/>
      <c r="I163" s="175"/>
      <c r="J163" s="91"/>
      <c r="K163" s="92"/>
      <c r="L163" s="90">
        <v>0</v>
      </c>
      <c r="O163" s="67">
        <v>0</v>
      </c>
      <c r="P163" s="67">
        <v>0</v>
      </c>
      <c r="Q163">
        <v>0</v>
      </c>
    </row>
    <row r="164" spans="1:17" ht="19.899999999999999" customHeight="1">
      <c r="A164" s="68"/>
      <c r="B164" s="171"/>
      <c r="C164" s="172"/>
      <c r="D164" s="172"/>
      <c r="E164" s="172"/>
      <c r="F164" s="173"/>
      <c r="G164" s="69"/>
      <c r="H164" s="174"/>
      <c r="I164" s="175"/>
      <c r="J164" s="91"/>
      <c r="K164" s="92"/>
      <c r="L164" s="90">
        <v>0</v>
      </c>
      <c r="O164" s="67">
        <v>0</v>
      </c>
      <c r="P164" s="67">
        <v>0</v>
      </c>
      <c r="Q164">
        <v>0</v>
      </c>
    </row>
    <row r="165" spans="1:17" ht="19.899999999999999" customHeight="1">
      <c r="A165" s="68"/>
      <c r="B165" s="171"/>
      <c r="C165" s="172"/>
      <c r="D165" s="172"/>
      <c r="E165" s="172"/>
      <c r="F165" s="173"/>
      <c r="G165" s="69"/>
      <c r="H165" s="174"/>
      <c r="I165" s="175"/>
      <c r="J165" s="91"/>
      <c r="K165" s="92"/>
      <c r="L165" s="90">
        <v>0</v>
      </c>
      <c r="O165" s="67">
        <v>0</v>
      </c>
      <c r="P165" s="67">
        <v>0</v>
      </c>
      <c r="Q165">
        <v>0</v>
      </c>
    </row>
    <row r="166" spans="1:17" ht="19.899999999999999" customHeight="1">
      <c r="A166" s="68"/>
      <c r="B166" s="171"/>
      <c r="C166" s="172"/>
      <c r="D166" s="172"/>
      <c r="E166" s="172"/>
      <c r="F166" s="173"/>
      <c r="G166" s="69"/>
      <c r="H166" s="174"/>
      <c r="I166" s="175"/>
      <c r="J166" s="91"/>
      <c r="K166" s="92"/>
      <c r="L166" s="90">
        <v>0</v>
      </c>
      <c r="O166" s="67">
        <v>0</v>
      </c>
      <c r="P166" s="67">
        <v>0</v>
      </c>
      <c r="Q166">
        <v>0</v>
      </c>
    </row>
    <row r="167" spans="1:17" ht="19.899999999999999" customHeight="1">
      <c r="A167" s="68"/>
      <c r="B167" s="171"/>
      <c r="C167" s="172"/>
      <c r="D167" s="172"/>
      <c r="E167" s="172"/>
      <c r="F167" s="173"/>
      <c r="G167" s="69"/>
      <c r="H167" s="174"/>
      <c r="I167" s="175"/>
      <c r="J167" s="91"/>
      <c r="K167" s="92"/>
      <c r="L167" s="90">
        <v>0</v>
      </c>
      <c r="O167" s="67">
        <v>0</v>
      </c>
      <c r="P167" s="67">
        <v>0</v>
      </c>
      <c r="Q167">
        <v>0</v>
      </c>
    </row>
    <row r="168" spans="1:17" ht="19.899999999999999" customHeight="1">
      <c r="A168" s="68"/>
      <c r="B168" s="171"/>
      <c r="C168" s="172"/>
      <c r="D168" s="172"/>
      <c r="E168" s="172"/>
      <c r="F168" s="173"/>
      <c r="G168" s="69"/>
      <c r="H168" s="174"/>
      <c r="I168" s="175"/>
      <c r="J168" s="91"/>
      <c r="K168" s="92"/>
      <c r="L168" s="90">
        <v>0</v>
      </c>
      <c r="O168" s="67">
        <v>0</v>
      </c>
      <c r="P168" s="67">
        <v>0</v>
      </c>
      <c r="Q168">
        <v>0</v>
      </c>
    </row>
    <row r="169" spans="1:17" ht="19.899999999999999" customHeight="1">
      <c r="A169" s="68"/>
      <c r="B169" s="171"/>
      <c r="C169" s="172"/>
      <c r="D169" s="172"/>
      <c r="E169" s="172"/>
      <c r="F169" s="173"/>
      <c r="G169" s="69"/>
      <c r="H169" s="174"/>
      <c r="I169" s="175"/>
      <c r="J169" s="91"/>
      <c r="K169" s="92"/>
      <c r="L169" s="90">
        <v>0</v>
      </c>
      <c r="O169" s="67">
        <v>0</v>
      </c>
      <c r="P169" s="67">
        <v>0</v>
      </c>
      <c r="Q169">
        <v>0</v>
      </c>
    </row>
    <row r="170" spans="1:17" ht="19.899999999999999" customHeight="1">
      <c r="A170" s="68"/>
      <c r="B170" s="171"/>
      <c r="C170" s="172"/>
      <c r="D170" s="172"/>
      <c r="E170" s="172"/>
      <c r="F170" s="173"/>
      <c r="G170" s="69"/>
      <c r="H170" s="174"/>
      <c r="I170" s="175"/>
      <c r="J170" s="91"/>
      <c r="K170" s="92"/>
      <c r="L170" s="90">
        <v>0</v>
      </c>
      <c r="O170" s="67">
        <v>0</v>
      </c>
      <c r="P170" s="67">
        <v>0</v>
      </c>
      <c r="Q170">
        <v>0</v>
      </c>
    </row>
    <row r="171" spans="1:17" ht="19.899999999999999" customHeight="1">
      <c r="A171" s="68"/>
      <c r="B171" s="171"/>
      <c r="C171" s="172"/>
      <c r="D171" s="172"/>
      <c r="E171" s="172"/>
      <c r="F171" s="173"/>
      <c r="G171" s="69"/>
      <c r="H171" s="174"/>
      <c r="I171" s="175"/>
      <c r="J171" s="91"/>
      <c r="K171" s="92"/>
      <c r="L171" s="90">
        <v>0</v>
      </c>
      <c r="O171" s="67">
        <v>0</v>
      </c>
      <c r="P171" s="67">
        <v>0</v>
      </c>
      <c r="Q171">
        <v>0</v>
      </c>
    </row>
    <row r="172" spans="1:17" ht="19.899999999999999" customHeight="1">
      <c r="A172" s="68"/>
      <c r="B172" s="171"/>
      <c r="C172" s="172"/>
      <c r="D172" s="172"/>
      <c r="E172" s="172"/>
      <c r="F172" s="173"/>
      <c r="G172" s="69"/>
      <c r="H172" s="174"/>
      <c r="I172" s="175"/>
      <c r="J172" s="91"/>
      <c r="K172" s="92"/>
      <c r="L172" s="90">
        <v>0</v>
      </c>
      <c r="O172" s="67">
        <v>0</v>
      </c>
      <c r="P172" s="67">
        <v>0</v>
      </c>
      <c r="Q172">
        <v>0</v>
      </c>
    </row>
    <row r="173" spans="1:17" ht="19.899999999999999" customHeight="1">
      <c r="A173" s="68"/>
      <c r="B173" s="171"/>
      <c r="C173" s="172"/>
      <c r="D173" s="172"/>
      <c r="E173" s="172"/>
      <c r="F173" s="173"/>
      <c r="G173" s="69"/>
      <c r="H173" s="174"/>
      <c r="I173" s="175"/>
      <c r="J173" s="91"/>
      <c r="K173" s="92"/>
      <c r="L173" s="90">
        <v>0</v>
      </c>
      <c r="O173" s="67">
        <v>0</v>
      </c>
      <c r="P173" s="67">
        <v>0</v>
      </c>
      <c r="Q173">
        <v>0</v>
      </c>
    </row>
    <row r="174" spans="1:17" ht="19.899999999999999" customHeight="1">
      <c r="A174" s="68"/>
      <c r="B174" s="171"/>
      <c r="C174" s="172"/>
      <c r="D174" s="172"/>
      <c r="E174" s="172"/>
      <c r="F174" s="173"/>
      <c r="G174" s="69"/>
      <c r="H174" s="174"/>
      <c r="I174" s="175"/>
      <c r="J174" s="91"/>
      <c r="K174" s="92"/>
      <c r="L174" s="90">
        <v>0</v>
      </c>
      <c r="O174" s="67">
        <v>0</v>
      </c>
      <c r="P174" s="67">
        <v>0</v>
      </c>
      <c r="Q174">
        <v>0</v>
      </c>
    </row>
    <row r="175" spans="1:17" ht="19.899999999999999" customHeight="1">
      <c r="A175" s="68"/>
      <c r="B175" s="171"/>
      <c r="C175" s="172"/>
      <c r="D175" s="172"/>
      <c r="E175" s="172"/>
      <c r="F175" s="173"/>
      <c r="G175" s="69"/>
      <c r="H175" s="174"/>
      <c r="I175" s="175"/>
      <c r="J175" s="91"/>
      <c r="K175" s="92"/>
      <c r="L175" s="90">
        <v>0</v>
      </c>
      <c r="O175" s="67">
        <v>0</v>
      </c>
      <c r="P175" s="67">
        <v>0</v>
      </c>
      <c r="Q175">
        <v>0</v>
      </c>
    </row>
    <row r="176" spans="1:17" ht="19.899999999999999" customHeight="1">
      <c r="A176" s="68"/>
      <c r="B176" s="171"/>
      <c r="C176" s="172"/>
      <c r="D176" s="172"/>
      <c r="E176" s="172"/>
      <c r="F176" s="173"/>
      <c r="G176" s="69"/>
      <c r="H176" s="174"/>
      <c r="I176" s="175"/>
      <c r="J176" s="91"/>
      <c r="K176" s="92"/>
      <c r="L176" s="90">
        <v>0</v>
      </c>
      <c r="O176" s="67">
        <v>0</v>
      </c>
      <c r="P176" s="67">
        <v>0</v>
      </c>
      <c r="Q176">
        <v>0</v>
      </c>
    </row>
    <row r="177" spans="1:17" ht="19.899999999999999" customHeight="1">
      <c r="A177" s="68"/>
      <c r="B177" s="171"/>
      <c r="C177" s="172"/>
      <c r="D177" s="172"/>
      <c r="E177" s="172"/>
      <c r="F177" s="173"/>
      <c r="G177" s="69"/>
      <c r="H177" s="174"/>
      <c r="I177" s="175"/>
      <c r="J177" s="91"/>
      <c r="K177" s="92"/>
      <c r="L177" s="90">
        <v>0</v>
      </c>
      <c r="O177" s="67">
        <v>0</v>
      </c>
      <c r="P177" s="67">
        <v>0</v>
      </c>
      <c r="Q177">
        <v>0</v>
      </c>
    </row>
    <row r="178" spans="1:17" ht="19.899999999999999" customHeight="1">
      <c r="A178" s="68"/>
      <c r="B178" s="171"/>
      <c r="C178" s="172"/>
      <c r="D178" s="172"/>
      <c r="E178" s="172"/>
      <c r="F178" s="173"/>
      <c r="G178" s="69"/>
      <c r="H178" s="174"/>
      <c r="I178" s="175"/>
      <c r="J178" s="91"/>
      <c r="K178" s="92"/>
      <c r="L178" s="90">
        <v>0</v>
      </c>
      <c r="O178" s="67">
        <v>0</v>
      </c>
      <c r="P178" s="67">
        <v>0</v>
      </c>
      <c r="Q178">
        <v>0</v>
      </c>
    </row>
    <row r="179" spans="1:17" ht="19.899999999999999" customHeight="1">
      <c r="A179" s="68"/>
      <c r="B179" s="171"/>
      <c r="C179" s="172"/>
      <c r="D179" s="172"/>
      <c r="E179" s="172"/>
      <c r="F179" s="173"/>
      <c r="G179" s="69"/>
      <c r="H179" s="174"/>
      <c r="I179" s="175"/>
      <c r="J179" s="91"/>
      <c r="K179" s="92"/>
      <c r="L179" s="90">
        <v>0</v>
      </c>
      <c r="O179" s="67">
        <v>0</v>
      </c>
      <c r="P179" s="67">
        <v>0</v>
      </c>
      <c r="Q179">
        <v>0</v>
      </c>
    </row>
    <row r="180" spans="1:17" ht="19.899999999999999" customHeight="1">
      <c r="A180" s="68"/>
      <c r="B180" s="171"/>
      <c r="C180" s="172"/>
      <c r="D180" s="172"/>
      <c r="E180" s="172"/>
      <c r="F180" s="173"/>
      <c r="G180" s="69"/>
      <c r="H180" s="174"/>
      <c r="I180" s="175"/>
      <c r="J180" s="91"/>
      <c r="K180" s="92"/>
      <c r="L180" s="90">
        <v>0</v>
      </c>
      <c r="O180" s="67">
        <v>0</v>
      </c>
      <c r="P180" s="67">
        <v>0</v>
      </c>
      <c r="Q180">
        <v>0</v>
      </c>
    </row>
    <row r="181" spans="1:17" ht="19.899999999999999" customHeight="1">
      <c r="A181" s="68"/>
      <c r="B181" s="171"/>
      <c r="C181" s="172"/>
      <c r="D181" s="172"/>
      <c r="E181" s="172"/>
      <c r="F181" s="173"/>
      <c r="G181" s="69"/>
      <c r="H181" s="174"/>
      <c r="I181" s="175"/>
      <c r="J181" s="91"/>
      <c r="K181" s="92"/>
      <c r="L181" s="90">
        <v>0</v>
      </c>
      <c r="O181" s="67">
        <v>0</v>
      </c>
      <c r="P181" s="67">
        <v>0</v>
      </c>
      <c r="Q181">
        <v>0</v>
      </c>
    </row>
    <row r="182" spans="1:17" ht="19.899999999999999" customHeight="1">
      <c r="A182" s="68"/>
      <c r="B182" s="171"/>
      <c r="C182" s="172"/>
      <c r="D182" s="172"/>
      <c r="E182" s="172"/>
      <c r="F182" s="173"/>
      <c r="G182" s="69"/>
      <c r="H182" s="174"/>
      <c r="I182" s="175"/>
      <c r="J182" s="91"/>
      <c r="K182" s="92"/>
      <c r="L182" s="90">
        <v>0</v>
      </c>
      <c r="O182" s="67">
        <v>0</v>
      </c>
      <c r="P182" s="67">
        <v>0</v>
      </c>
      <c r="Q182">
        <v>0</v>
      </c>
    </row>
    <row r="183" spans="1:17" ht="19.899999999999999" customHeight="1">
      <c r="A183" s="68"/>
      <c r="B183" s="171"/>
      <c r="C183" s="172"/>
      <c r="D183" s="172"/>
      <c r="E183" s="172"/>
      <c r="F183" s="173"/>
      <c r="G183" s="69"/>
      <c r="H183" s="174"/>
      <c r="I183" s="175"/>
      <c r="J183" s="91"/>
      <c r="K183" s="92"/>
      <c r="L183" s="90">
        <v>0</v>
      </c>
      <c r="O183" s="67">
        <v>0</v>
      </c>
      <c r="P183" s="67">
        <v>0</v>
      </c>
      <c r="Q183">
        <v>0</v>
      </c>
    </row>
    <row r="184" spans="1:17" ht="19.899999999999999" customHeight="1">
      <c r="A184" s="68"/>
      <c r="B184" s="171"/>
      <c r="C184" s="172"/>
      <c r="D184" s="172"/>
      <c r="E184" s="172"/>
      <c r="F184" s="173"/>
      <c r="G184" s="69"/>
      <c r="H184" s="174"/>
      <c r="I184" s="175"/>
      <c r="J184" s="91"/>
      <c r="K184" s="92"/>
      <c r="L184" s="90">
        <v>0</v>
      </c>
      <c r="O184" s="67">
        <v>0</v>
      </c>
      <c r="P184" s="67">
        <v>0</v>
      </c>
      <c r="Q184">
        <v>0</v>
      </c>
    </row>
    <row r="185" spans="1:17" ht="19.899999999999999" customHeight="1"/>
  </sheetData>
  <sheetProtection algorithmName="SHA-512" hashValue="5o0RhjMGtyKp/HFDS/QzTyB5dDWm7L0G1fkkC8Z5ar9C13LmGx0PFTW9riksW4LgxQ39/QCYEnQjvvvsefaImA==" saltValue="Ih6rf1RNGNBT5SsgxAVbZg==" spinCount="100000" sheet="1" objects="1" scenarios="1"/>
  <mergeCells count="320">
    <mergeCell ref="B183:F183"/>
    <mergeCell ref="H183:I183"/>
    <mergeCell ref="B184:F184"/>
    <mergeCell ref="H184:I184"/>
    <mergeCell ref="B180:F180"/>
    <mergeCell ref="H180:I180"/>
    <mergeCell ref="B181:F181"/>
    <mergeCell ref="H181:I181"/>
    <mergeCell ref="B182:F182"/>
    <mergeCell ref="H182:I182"/>
    <mergeCell ref="B177:F177"/>
    <mergeCell ref="H177:I177"/>
    <mergeCell ref="B178:F178"/>
    <mergeCell ref="H178:I178"/>
    <mergeCell ref="B179:F179"/>
    <mergeCell ref="H179:I179"/>
    <mergeCell ref="B174:F174"/>
    <mergeCell ref="H174:I174"/>
    <mergeCell ref="B175:F175"/>
    <mergeCell ref="H175:I175"/>
    <mergeCell ref="B176:F176"/>
    <mergeCell ref="H176:I176"/>
    <mergeCell ref="B171:F171"/>
    <mergeCell ref="H171:I171"/>
    <mergeCell ref="B172:F172"/>
    <mergeCell ref="H172:I172"/>
    <mergeCell ref="B173:F173"/>
    <mergeCell ref="H173:I173"/>
    <mergeCell ref="B168:F168"/>
    <mergeCell ref="H168:I168"/>
    <mergeCell ref="B169:F169"/>
    <mergeCell ref="H169:I169"/>
    <mergeCell ref="B170:F170"/>
    <mergeCell ref="H170:I170"/>
    <mergeCell ref="B165:F165"/>
    <mergeCell ref="H165:I165"/>
    <mergeCell ref="B166:F166"/>
    <mergeCell ref="H166:I166"/>
    <mergeCell ref="B167:F167"/>
    <mergeCell ref="H167:I167"/>
    <mergeCell ref="B162:F162"/>
    <mergeCell ref="H162:I162"/>
    <mergeCell ref="B163:F163"/>
    <mergeCell ref="H163:I163"/>
    <mergeCell ref="B164:F164"/>
    <mergeCell ref="H164:I164"/>
    <mergeCell ref="B159:F159"/>
    <mergeCell ref="H159:I159"/>
    <mergeCell ref="B160:F160"/>
    <mergeCell ref="H160:I160"/>
    <mergeCell ref="B161:F161"/>
    <mergeCell ref="H161:I161"/>
    <mergeCell ref="B156:F156"/>
    <mergeCell ref="H156:I156"/>
    <mergeCell ref="B157:F157"/>
    <mergeCell ref="H157:I157"/>
    <mergeCell ref="B158:F158"/>
    <mergeCell ref="H158:I158"/>
    <mergeCell ref="C151:J151"/>
    <mergeCell ref="B153:F153"/>
    <mergeCell ref="H153:I153"/>
    <mergeCell ref="B154:F154"/>
    <mergeCell ref="H154:I154"/>
    <mergeCell ref="B155:F155"/>
    <mergeCell ref="H155:I155"/>
    <mergeCell ref="B145:F145"/>
    <mergeCell ref="H145:I145"/>
    <mergeCell ref="B146:F146"/>
    <mergeCell ref="H146:I146"/>
    <mergeCell ref="B147:F147"/>
    <mergeCell ref="H147:I147"/>
    <mergeCell ref="B142:F142"/>
    <mergeCell ref="H142:I142"/>
    <mergeCell ref="B143:F143"/>
    <mergeCell ref="H143:I143"/>
    <mergeCell ref="B144:F144"/>
    <mergeCell ref="H144:I144"/>
    <mergeCell ref="B139:F139"/>
    <mergeCell ref="H139:I139"/>
    <mergeCell ref="B140:F140"/>
    <mergeCell ref="H140:I140"/>
    <mergeCell ref="B141:F141"/>
    <mergeCell ref="H141:I141"/>
    <mergeCell ref="B136:F136"/>
    <mergeCell ref="H136:I136"/>
    <mergeCell ref="B137:F137"/>
    <mergeCell ref="H137:I137"/>
    <mergeCell ref="B138:F138"/>
    <mergeCell ref="H138:I138"/>
    <mergeCell ref="B133:F133"/>
    <mergeCell ref="H133:I133"/>
    <mergeCell ref="B134:F134"/>
    <mergeCell ref="H134:I134"/>
    <mergeCell ref="B135:F135"/>
    <mergeCell ref="H135:I135"/>
    <mergeCell ref="B130:F130"/>
    <mergeCell ref="H130:I130"/>
    <mergeCell ref="B131:F131"/>
    <mergeCell ref="H131:I131"/>
    <mergeCell ref="B132:F132"/>
    <mergeCell ref="H132:I132"/>
    <mergeCell ref="B127:F127"/>
    <mergeCell ref="H127:I127"/>
    <mergeCell ref="B128:F128"/>
    <mergeCell ref="H128:I128"/>
    <mergeCell ref="B129:F129"/>
    <mergeCell ref="H129:I129"/>
    <mergeCell ref="B124:F124"/>
    <mergeCell ref="H124:I124"/>
    <mergeCell ref="B125:F125"/>
    <mergeCell ref="H125:I125"/>
    <mergeCell ref="B126:F126"/>
    <mergeCell ref="H126:I126"/>
    <mergeCell ref="B121:F121"/>
    <mergeCell ref="H121:I121"/>
    <mergeCell ref="B122:F122"/>
    <mergeCell ref="H122:I122"/>
    <mergeCell ref="B123:F123"/>
    <mergeCell ref="H123:I123"/>
    <mergeCell ref="B118:F118"/>
    <mergeCell ref="H118:I118"/>
    <mergeCell ref="B119:F119"/>
    <mergeCell ref="H119:I119"/>
    <mergeCell ref="B120:F120"/>
    <mergeCell ref="H120:I120"/>
    <mergeCell ref="B110:F110"/>
    <mergeCell ref="H110:I110"/>
    <mergeCell ref="C114:J114"/>
    <mergeCell ref="B116:F116"/>
    <mergeCell ref="H116:I116"/>
    <mergeCell ref="B117:F117"/>
    <mergeCell ref="H117:I117"/>
    <mergeCell ref="B107:F107"/>
    <mergeCell ref="H107:I107"/>
    <mergeCell ref="B108:F108"/>
    <mergeCell ref="H108:I108"/>
    <mergeCell ref="B109:F109"/>
    <mergeCell ref="H109:I109"/>
    <mergeCell ref="B104:F104"/>
    <mergeCell ref="H104:I104"/>
    <mergeCell ref="B105:F105"/>
    <mergeCell ref="H105:I105"/>
    <mergeCell ref="B106:F106"/>
    <mergeCell ref="H106:I106"/>
    <mergeCell ref="B101:F101"/>
    <mergeCell ref="H101:I101"/>
    <mergeCell ref="B102:F102"/>
    <mergeCell ref="H102:I102"/>
    <mergeCell ref="B103:F103"/>
    <mergeCell ref="H103:I103"/>
    <mergeCell ref="B98:F98"/>
    <mergeCell ref="H98:I98"/>
    <mergeCell ref="B99:F99"/>
    <mergeCell ref="H99:I99"/>
    <mergeCell ref="B100:F100"/>
    <mergeCell ref="H100:I100"/>
    <mergeCell ref="B95:F95"/>
    <mergeCell ref="H95:I95"/>
    <mergeCell ref="B96:F96"/>
    <mergeCell ref="H96:I96"/>
    <mergeCell ref="B97:F97"/>
    <mergeCell ref="H97:I97"/>
    <mergeCell ref="B92:F92"/>
    <mergeCell ref="H92:I92"/>
    <mergeCell ref="B93:F93"/>
    <mergeCell ref="H93:I93"/>
    <mergeCell ref="B94:F94"/>
    <mergeCell ref="H94:I94"/>
    <mergeCell ref="B89:F89"/>
    <mergeCell ref="H89:I89"/>
    <mergeCell ref="B90:F90"/>
    <mergeCell ref="H90:I90"/>
    <mergeCell ref="B91:F91"/>
    <mergeCell ref="H91:I91"/>
    <mergeCell ref="B86:F86"/>
    <mergeCell ref="H86:I86"/>
    <mergeCell ref="B87:F87"/>
    <mergeCell ref="H87:I87"/>
    <mergeCell ref="B88:F88"/>
    <mergeCell ref="H88:I88"/>
    <mergeCell ref="B83:F83"/>
    <mergeCell ref="H83:I83"/>
    <mergeCell ref="B84:F84"/>
    <mergeCell ref="H84:I84"/>
    <mergeCell ref="B85:F85"/>
    <mergeCell ref="H85:I85"/>
    <mergeCell ref="B80:F80"/>
    <mergeCell ref="H80:I80"/>
    <mergeCell ref="B81:F81"/>
    <mergeCell ref="H81:I81"/>
    <mergeCell ref="B82:F82"/>
    <mergeCell ref="H82:I82"/>
    <mergeCell ref="B72:F72"/>
    <mergeCell ref="H72:I72"/>
    <mergeCell ref="B73:F73"/>
    <mergeCell ref="H73:I73"/>
    <mergeCell ref="C77:J77"/>
    <mergeCell ref="B79:F79"/>
    <mergeCell ref="H79:I79"/>
    <mergeCell ref="B69:F69"/>
    <mergeCell ref="H69:I69"/>
    <mergeCell ref="B70:F70"/>
    <mergeCell ref="H70:I70"/>
    <mergeCell ref="B71:F71"/>
    <mergeCell ref="H71:I71"/>
    <mergeCell ref="B66:F66"/>
    <mergeCell ref="H66:I66"/>
    <mergeCell ref="B67:F67"/>
    <mergeCell ref="H67:I67"/>
    <mergeCell ref="B68:F68"/>
    <mergeCell ref="H68:I68"/>
    <mergeCell ref="B63:F63"/>
    <mergeCell ref="H63:I63"/>
    <mergeCell ref="B64:F64"/>
    <mergeCell ref="H64:I64"/>
    <mergeCell ref="B65:F65"/>
    <mergeCell ref="H65:I65"/>
    <mergeCell ref="B60:F60"/>
    <mergeCell ref="H60:I60"/>
    <mergeCell ref="B61:F61"/>
    <mergeCell ref="H61:I61"/>
    <mergeCell ref="B62:F62"/>
    <mergeCell ref="H62:I62"/>
    <mergeCell ref="B57:F57"/>
    <mergeCell ref="H57:I57"/>
    <mergeCell ref="B58:F58"/>
    <mergeCell ref="H58:I58"/>
    <mergeCell ref="B59:F59"/>
    <mergeCell ref="H59:I59"/>
    <mergeCell ref="B54:F54"/>
    <mergeCell ref="H54:I54"/>
    <mergeCell ref="B55:F55"/>
    <mergeCell ref="H55:I55"/>
    <mergeCell ref="B56:F56"/>
    <mergeCell ref="H56:I56"/>
    <mergeCell ref="B51:F51"/>
    <mergeCell ref="H51:I51"/>
    <mergeCell ref="B52:F52"/>
    <mergeCell ref="H52:I52"/>
    <mergeCell ref="B53:F53"/>
    <mergeCell ref="H53:I53"/>
    <mergeCell ref="B48:F48"/>
    <mergeCell ref="H48:I48"/>
    <mergeCell ref="B49:F49"/>
    <mergeCell ref="H49:I49"/>
    <mergeCell ref="B50:F50"/>
    <mergeCell ref="H50:I50"/>
    <mergeCell ref="B45:F45"/>
    <mergeCell ref="H45:I45"/>
    <mergeCell ref="B46:F46"/>
    <mergeCell ref="H46:I46"/>
    <mergeCell ref="B47:F47"/>
    <mergeCell ref="H47:I47"/>
    <mergeCell ref="B42:F42"/>
    <mergeCell ref="H42:I42"/>
    <mergeCell ref="B43:F43"/>
    <mergeCell ref="H43:I43"/>
    <mergeCell ref="B44:F44"/>
    <mergeCell ref="H44:I44"/>
    <mergeCell ref="A34:L34"/>
    <mergeCell ref="A35:L35"/>
    <mergeCell ref="A36:L36"/>
    <mergeCell ref="A37:L37"/>
    <mergeCell ref="A38:L38"/>
    <mergeCell ref="C40:J40"/>
    <mergeCell ref="D30:G30"/>
    <mergeCell ref="H30:I30"/>
    <mergeCell ref="D31:G31"/>
    <mergeCell ref="H31:I31"/>
    <mergeCell ref="D32:G32"/>
    <mergeCell ref="H32:I32"/>
    <mergeCell ref="B26:F26"/>
    <mergeCell ref="H26:I26"/>
    <mergeCell ref="D28:G28"/>
    <mergeCell ref="H28:I28"/>
    <mergeCell ref="D29:G29"/>
    <mergeCell ref="H29:I29"/>
    <mergeCell ref="B23:F23"/>
    <mergeCell ref="H23:I23"/>
    <mergeCell ref="B24:F24"/>
    <mergeCell ref="H24:I24"/>
    <mergeCell ref="B25:F25"/>
    <mergeCell ref="H25:I25"/>
    <mergeCell ref="B20:F20"/>
    <mergeCell ref="H20:I20"/>
    <mergeCell ref="B21:F21"/>
    <mergeCell ref="H21:I21"/>
    <mergeCell ref="B22:F22"/>
    <mergeCell ref="H22:I22"/>
    <mergeCell ref="B17:F17"/>
    <mergeCell ref="H17:I17"/>
    <mergeCell ref="B18:F18"/>
    <mergeCell ref="H18:I18"/>
    <mergeCell ref="B19:F19"/>
    <mergeCell ref="H19:I19"/>
    <mergeCell ref="B14:F14"/>
    <mergeCell ref="H14:I14"/>
    <mergeCell ref="B15:F15"/>
    <mergeCell ref="H15:I15"/>
    <mergeCell ref="B16:F16"/>
    <mergeCell ref="H16:I16"/>
    <mergeCell ref="B13:F13"/>
    <mergeCell ref="H13:I13"/>
    <mergeCell ref="B7:F7"/>
    <mergeCell ref="H7:L7"/>
    <mergeCell ref="H8:L8"/>
    <mergeCell ref="I9:L9"/>
    <mergeCell ref="A10:B10"/>
    <mergeCell ref="C10:F10"/>
    <mergeCell ref="J10:L10"/>
    <mergeCell ref="H1:I1"/>
    <mergeCell ref="C3:J3"/>
    <mergeCell ref="A5:D5"/>
    <mergeCell ref="H5:L5"/>
    <mergeCell ref="B6:D6"/>
    <mergeCell ref="H6:L6"/>
    <mergeCell ref="H11:I11"/>
    <mergeCell ref="J11:L11"/>
    <mergeCell ref="B12:F12"/>
    <mergeCell ref="H12:I12"/>
  </mergeCells>
  <phoneticPr fontId="1"/>
  <dataValidations disablePrompts="1" count="5">
    <dataValidation errorStyle="warning" imeMode="halfAlpha" allowBlank="1" sqref="H13:I13" xr:uid="{43E573C7-C341-44F6-BCA1-9986F717D991}"/>
    <dataValidation errorStyle="warning" imeMode="halfAlpha" allowBlank="1" showInputMessage="1" showErrorMessage="1" sqref="J13:J26 H14:I26" xr:uid="{B51426E9-16D5-42DA-A0BD-8342F1F10409}"/>
    <dataValidation type="textLength" imeMode="halfAlpha" operator="equal" allowBlank="1" showInputMessage="1" showErrorMessage="1" error="桁数に誤りがあります" prompt="弊社発行6桁の番号" sqref="J11:L11" xr:uid="{E7C4CDEB-D5EA-4894-B13D-77F1E7BA0A59}">
      <formula1>6</formula1>
    </dataValidation>
    <dataValidation type="textLength" imeMode="halfAlpha" operator="equal" allowBlank="1" showInputMessage="1" showErrorMessage="1" error="桁数に誤りがあります" prompt="13桁の適格請求書発行事業者登録番号" sqref="J10:L10" xr:uid="{A464A3B2-5343-4FE9-A241-D73E3B66EA31}">
      <formula1>13</formula1>
    </dataValidation>
    <dataValidation type="list" allowBlank="1" showInputMessage="1" showErrorMessage="1" sqref="G80:G110 G43:G73 G13:G27 G117:G147 G154:G184" xr:uid="{1D154104-C005-47C5-919E-2BF26278B274}">
      <formula1>$P$8:$P$10</formula1>
    </dataValidation>
  </dataValidations>
  <printOptions horizontalCentered="1" verticalCentered="1"/>
  <pageMargins left="0.59055118110236227" right="0.31496062992125984" top="0.78740157480314965" bottom="0.47244094488188981" header="0.31496062992125984" footer="0.31496062992125984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7 4 A S V 5 t u 0 T K l A A A A 9 g A A A B I A H A B D b 2 5 m a W c v U G F j a 2 F n Z S 5 4 b W w g o h g A K K A U A A A A A A A A A A A A A A A A A A A A A A A A A A A A h Y + 9 D o I w G E V f h X S n P 8 i g 5 K M M b k Y S E h P j 2 t Q K V S i G F s u 7 O f h I v o I Y R d 0 c 7 7 l n u P d + v U E 2 N H V w U Z 3 V r U k R w x Q F y s h 2 r 0 2 Z o t 4 d w j n K O B R C n k S p g l E 2 N h n s P k W V c + e E E O 8 9 9 j P c d i W J K G V k l 6 8 3 s l K N Q B 9 Z / 5 d D b a w T R i r E Y f s a w y P M 2 A L H N M Y U y A Q h 1 + Y r R O P e Z / s D Y d n X r u 8 U P 4 p w V Q C Z I p D 3 B / 4 A U E s D B B Q A A g A I A O + A E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g B J X K I p H u A 4 A A A A R A A A A E w A c A E Z v c m 1 1 b G F z L 1 N l Y 3 R p b 2 4 x L m 0 g o h g A K K A U A A A A A A A A A A A A A A A A A A A A A A A A A A A A K 0 5 N L s n M z 1 M I h t C G 1 g B Q S w E C L Q A U A A I A C A D v g B J X m 2 7 R M q U A A A D 2 A A A A E g A A A A A A A A A A A A A A A A A A A A A A Q 2 9 u Z m l n L 1 B h Y 2 t h Z 2 U u e G 1 s U E s B A i 0 A F A A C A A g A 7 4 A S V w / K 6 a u k A A A A 6 Q A A A B M A A A A A A A A A A A A A A A A A 8 Q A A A F t D b 2 5 0 Z W 5 0 X 1 R 5 c G V z X S 5 4 b W x Q S w E C L Q A U A A I A C A D v g B J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4 n s u 5 t k I 0 y U q X / 8 N Y 2 P U w A A A A A C A A A A A A A D Z g A A w A A A A B A A A A A f m Q + + M + j F O x k X U O M P 6 / O V A A A A A A S A A A C g A A A A E A A A A J X g 5 C D R q o L N 7 5 X M n R H T w k R Q A A A A 2 F / / Q + G S p g O z 5 8 7 p t b y d O f H Y n W q R M r Q / i c 0 i J x 1 a m A V 4 u H + W P N 4 9 l z w D M k 4 J C I S 2 W M c + Q w M c s 1 V U Y 5 g b a g N Q A N C n G 5 / v T + 9 u P C d H i d h 3 7 B Q U A A A A W I w q K x 4 m o f h f d k 2 z v 7 7 L x A H A r 7 k = < / D a t a M a s h u p > 
</file>

<file path=customXml/itemProps1.xml><?xml version="1.0" encoding="utf-8"?>
<ds:datastoreItem xmlns:ds="http://schemas.openxmlformats.org/officeDocument/2006/customXml" ds:itemID="{F240E975-A0D2-4A16-BD78-ABE45736A4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控除分</vt:lpstr>
      <vt:lpstr>入力例　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 幸秀</dc:creator>
  <cp:lastModifiedBy>根本 賢生</cp:lastModifiedBy>
  <cp:lastPrinted>2023-10-13T10:30:25Z</cp:lastPrinted>
  <dcterms:created xsi:type="dcterms:W3CDTF">2023-05-19T05:01:34Z</dcterms:created>
  <dcterms:modified xsi:type="dcterms:W3CDTF">2023-10-13T10:30:52Z</dcterms:modified>
</cp:coreProperties>
</file>